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ONTACTSRV\Public\Commun\DOSSIER SOUMISSION\DOSSIERS SOUMISSION NEW\#1645 Yves Rochon- Academie de Taekwondo de QC\"/>
    </mc:Choice>
  </mc:AlternateContent>
  <bookViews>
    <workbookView xWindow="120" yWindow="120" windowWidth="24915" windowHeight="12075"/>
  </bookViews>
  <sheets>
    <sheet name="BON DE COMMANDE" sheetId="1" r:id="rId1"/>
    <sheet name="Bon de PROD (À masquer)" sheetId="6" state="hidden" r:id="rId2"/>
  </sheets>
  <definedNames>
    <definedName name="EMPLACEMENT">#REF!</definedName>
    <definedName name="GRANDEUR">#REF!</definedName>
    <definedName name="ITEM">#REF!</definedName>
    <definedName name="TYPE">#REF!</definedName>
    <definedName name="_xlnm.Print_Area" localSheetId="0">'BON DE COMMANDE'!$A$1:$R$42</definedName>
  </definedNames>
  <calcPr calcId="162913"/>
</workbook>
</file>

<file path=xl/calcChain.xml><?xml version="1.0" encoding="utf-8"?>
<calcChain xmlns="http://schemas.openxmlformats.org/spreadsheetml/2006/main">
  <c r="O36" i="1" l="1"/>
  <c r="R36" i="1" s="1"/>
  <c r="O37" i="1"/>
  <c r="R37" i="1" s="1"/>
  <c r="R38" i="1" l="1"/>
  <c r="O23" i="1"/>
  <c r="R23" i="1" s="1"/>
  <c r="O24" i="1"/>
  <c r="R24" i="1" s="1"/>
  <c r="O25" i="1"/>
  <c r="R25" i="1" s="1"/>
  <c r="O26" i="1"/>
  <c r="R26" i="1" s="1"/>
  <c r="O27" i="1"/>
  <c r="R27" i="1" s="1"/>
  <c r="O20" i="1"/>
  <c r="R20" i="1" s="1"/>
  <c r="O19" i="1"/>
  <c r="R19" i="1" s="1"/>
  <c r="O18" i="1"/>
  <c r="R18" i="1" s="1"/>
  <c r="O16" i="1"/>
  <c r="R16" i="1" s="1"/>
  <c r="O17" i="1"/>
  <c r="R17" i="1" s="1"/>
  <c r="O35" i="1"/>
  <c r="R35" i="1" s="1"/>
  <c r="O30" i="1"/>
  <c r="R30" i="1" s="1"/>
  <c r="O22" i="1"/>
  <c r="R22" i="1" s="1"/>
  <c r="O28" i="1"/>
  <c r="R28" i="1" s="1"/>
  <c r="O29" i="1"/>
  <c r="R29" i="1" s="1"/>
  <c r="O34" i="1"/>
  <c r="R34" i="1" s="1"/>
  <c r="O21" i="1"/>
  <c r="R21" i="1" s="1"/>
  <c r="M1" i="1"/>
  <c r="O15" i="1"/>
  <c r="R15" i="1" s="1"/>
  <c r="O14" i="1"/>
  <c r="R14" i="1" s="1"/>
  <c r="O13" i="1"/>
  <c r="R13" i="1" s="1"/>
  <c r="O12" i="1"/>
  <c r="R12" i="1" s="1"/>
  <c r="O11" i="1"/>
  <c r="R11" i="1" s="1"/>
  <c r="R31" i="1" l="1"/>
  <c r="R39" i="1" l="1"/>
  <c r="R40" i="1" s="1"/>
  <c r="R41" i="1" l="1"/>
  <c r="R42" i="1" s="1"/>
</calcChain>
</file>

<file path=xl/sharedStrings.xml><?xml version="1.0" encoding="utf-8"?>
<sst xmlns="http://schemas.openxmlformats.org/spreadsheetml/2006/main" count="138" uniqueCount="86">
  <si>
    <t>Code</t>
  </si>
  <si>
    <t>DESCRIPTION</t>
  </si>
  <si>
    <t>YXS</t>
  </si>
  <si>
    <t>YS</t>
  </si>
  <si>
    <t>YM</t>
  </si>
  <si>
    <t>YL</t>
  </si>
  <si>
    <t>YXL</t>
  </si>
  <si>
    <t>XS</t>
  </si>
  <si>
    <t>S</t>
  </si>
  <si>
    <t>M</t>
  </si>
  <si>
    <t>L</t>
  </si>
  <si>
    <t>XL</t>
  </si>
  <si>
    <t>Prix</t>
  </si>
  <si>
    <t>TOTAL</t>
  </si>
  <si>
    <t xml:space="preserve">Responsable de la commande </t>
  </si>
  <si>
    <t xml:space="preserve">Courriel </t>
  </si>
  <si>
    <t>***CASES BLANCHES : GRANDEURS DISPONIBLES***</t>
  </si>
  <si>
    <t xml:space="preserve">Date </t>
  </si>
  <si>
    <t>Sous-total 1</t>
  </si>
  <si>
    <t>Total</t>
  </si>
  <si>
    <t>Sous-total décoration</t>
  </si>
  <si>
    <t>Vêtements</t>
  </si>
  <si>
    <t>Possibilité de personnalisation</t>
  </si>
  <si>
    <t>Oui</t>
  </si>
  <si>
    <t>-</t>
  </si>
  <si>
    <t>oui</t>
  </si>
  <si>
    <t>QTÉ</t>
  </si>
  <si>
    <t>Prix club</t>
  </si>
  <si>
    <t>TYPE D'IMPRESSION</t>
  </si>
  <si>
    <t>FORMAT</t>
  </si>
  <si>
    <t>Impression 1 couleur</t>
  </si>
  <si>
    <t>non</t>
  </si>
  <si>
    <t>CARTE DE CRÉDIT</t>
  </si>
  <si>
    <t># de téléphone pour rejoindre</t>
  </si>
  <si>
    <t>INCLUANT LOGO DU CLUB (selon le montage)</t>
  </si>
  <si>
    <t>Personnalisation</t>
  </si>
  <si>
    <t xml:space="preserve">Catégorie </t>
  </si>
  <si>
    <t># téléphone facturation</t>
  </si>
  <si>
    <t>0,65 pouce haut</t>
  </si>
  <si>
    <t>ACADÉMIE DE TAEKWONDO DE QUÉBEC</t>
  </si>
  <si>
    <t>(sans taxes)</t>
  </si>
  <si>
    <t>222819 WH</t>
  </si>
  <si>
    <t>T-shirt Momentum - Junior - Blanc</t>
  </si>
  <si>
    <t>222819 BK</t>
  </si>
  <si>
    <t>T-shirt Momentum - Junior - Noir</t>
  </si>
  <si>
    <t>222818 WH</t>
  </si>
  <si>
    <t>228818 BK</t>
  </si>
  <si>
    <t>T-shirt Momentum - Adulte - Blanc</t>
  </si>
  <si>
    <t>T-shirt Momentum - Adulte - Noir</t>
  </si>
  <si>
    <t>XXL</t>
  </si>
  <si>
    <t>222820 WH</t>
  </si>
  <si>
    <t>222820 BK</t>
  </si>
  <si>
    <t>T-shirt Momentum - Femme - Blanc</t>
  </si>
  <si>
    <t>T-shirt Momentum - Femme - Noir</t>
  </si>
  <si>
    <t>5030B</t>
  </si>
  <si>
    <t>5036B</t>
  </si>
  <si>
    <t>T-shirt en coton - Junior - Blanc</t>
  </si>
  <si>
    <t>T-shirt en coton - Junior - Noir</t>
  </si>
  <si>
    <t>T-shirt en coton - Adulte - Blanc</t>
  </si>
  <si>
    <t>T-shirt en coton - Adulte - Noir</t>
  </si>
  <si>
    <t>5000 BK</t>
  </si>
  <si>
    <t xml:space="preserve">5030L </t>
  </si>
  <si>
    <t>5000L BK</t>
  </si>
  <si>
    <t>T-shirt en coton - Femme - Blanc</t>
  </si>
  <si>
    <t>T-shirt en coton - Femme - Noir</t>
  </si>
  <si>
    <t>ATCY2500 BK</t>
  </si>
  <si>
    <t>Kangourou Everyday 50coton/50polyester - Junior - Noir</t>
  </si>
  <si>
    <t>ATCF2500 BK</t>
  </si>
  <si>
    <t>Kangourou Everyday 50coton/50polyester - Adulte - Noir</t>
  </si>
  <si>
    <t>Broderie</t>
  </si>
  <si>
    <t>AUTOMNE 2022</t>
  </si>
  <si>
    <t xml:space="preserve">Sous-total </t>
  </si>
  <si>
    <t>TVQ (9,975%)</t>
  </si>
  <si>
    <t>TPS (5 %)</t>
  </si>
  <si>
    <t xml:space="preserve">* Nom à inscrire sur la veste s'il y a lieu : </t>
  </si>
  <si>
    <t>Veste Medalist - Junior - Noir/Blanc</t>
  </si>
  <si>
    <t>Veste Medalist - Adulte - Noir/Blanc</t>
  </si>
  <si>
    <t>Veste Medalist - Femme - Noir/Blanc</t>
  </si>
  <si>
    <t>Pantalon Medalist - Junior - Noir/Blanc</t>
  </si>
  <si>
    <t>Pantalon Medalist - Adulte - Noir/Blanc</t>
  </si>
  <si>
    <t>Pantalon Medalist - Femme - Noir/Blanc</t>
  </si>
  <si>
    <t>À noter que les produits du bon de commande sont non rembourables ni échangeables.</t>
  </si>
  <si>
    <r>
      <t xml:space="preserve">Nom au coeur* </t>
    </r>
    <r>
      <rPr>
        <sz val="11"/>
        <color rgb="FFFF0000"/>
        <rFont val="Arial Narrow"/>
        <family val="2"/>
      </rPr>
      <t>Sur</t>
    </r>
    <r>
      <rPr>
        <sz val="11"/>
        <rFont val="Arial Narrow"/>
        <family val="2"/>
      </rPr>
      <t xml:space="preserve"> </t>
    </r>
    <r>
      <rPr>
        <sz val="11"/>
        <color rgb="FFFF0000"/>
        <rFont val="Arial Narrow"/>
        <family val="2"/>
      </rPr>
      <t xml:space="preserve">veste </t>
    </r>
  </si>
  <si>
    <r>
      <t xml:space="preserve">Nom au coeur* </t>
    </r>
    <r>
      <rPr>
        <sz val="11"/>
        <color rgb="FFFF0000"/>
        <rFont val="Arial Narrow"/>
        <family val="2"/>
      </rPr>
      <t xml:space="preserve">Sur veste </t>
    </r>
  </si>
  <si>
    <r>
      <t xml:space="preserve">Nom au coeur* </t>
    </r>
    <r>
      <rPr>
        <sz val="11"/>
        <color rgb="FFFF0000"/>
        <rFont val="Arial Narrow"/>
        <family val="2"/>
      </rPr>
      <t>Sur gilet à capuchon</t>
    </r>
  </si>
  <si>
    <t xml:space="preserve">* Nom à inscrire sur le gilet à capuchon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</si>
</sst>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* #,##0.00_)\ &quot;$&quot;_ ;_ * \(#,##0.00\)\ &quot;$&quot;_ ;_ * &quot;-&quot;??_)\ &quot;$&quot;_ ;_ @_ "/>
    <numFmt numFmtId="164" formatCode="_(&quot;$&quot;* #,##0.00_);_(&quot;$&quot;* \(#,##0.00\);_(&quot;$&quot;* &quot;-&quot;??_);_(@_)"/>
    <numFmt numFmtId="165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sz val="11"/>
      <color rgb="FFFF0000"/>
      <name val="Arial Narrow"/>
      <family val="2"/>
    </font>
    <font>
      <sz val="16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49">
    <xf numFmtId="0" fontId="0" fillId="0" borderId="0" xfId="0"/>
    <xf numFmtId="164" fontId="6" fillId="2" borderId="1" xfId="0" applyNumberFormat="1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10" fillId="5" borderId="2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Protection="1"/>
    <xf numFmtId="0" fontId="1" fillId="4" borderId="0" xfId="0" applyFont="1" applyFill="1" applyBorder="1" applyProtection="1"/>
    <xf numFmtId="0" fontId="7" fillId="4" borderId="0" xfId="0" applyFont="1" applyFill="1" applyBorder="1" applyAlignment="1" applyProtection="1">
      <alignment horizontal="left"/>
    </xf>
    <xf numFmtId="0" fontId="4" fillId="4" borderId="0" xfId="0" applyFont="1" applyFill="1" applyBorder="1" applyProtection="1"/>
    <xf numFmtId="0" fontId="7" fillId="4" borderId="0" xfId="0" applyFont="1" applyFill="1" applyBorder="1" applyProtection="1"/>
    <xf numFmtId="0" fontId="4" fillId="4" borderId="0" xfId="0" applyFont="1" applyFill="1" applyBorder="1" applyAlignment="1" applyProtection="1">
      <alignment vertical="center"/>
    </xf>
    <xf numFmtId="0" fontId="10" fillId="4" borderId="0" xfId="0" applyFont="1" applyFill="1" applyBorder="1" applyProtection="1"/>
    <xf numFmtId="0" fontId="10" fillId="4" borderId="0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center"/>
    </xf>
    <xf numFmtId="164" fontId="6" fillId="4" borderId="0" xfId="0" applyNumberFormat="1" applyFont="1" applyFill="1" applyBorder="1" applyAlignment="1" applyProtection="1">
      <alignment horizontal="center"/>
      <protection hidden="1"/>
    </xf>
    <xf numFmtId="0" fontId="6" fillId="4" borderId="0" xfId="0" applyFont="1" applyFill="1" applyBorder="1" applyAlignment="1" applyProtection="1">
      <alignment horizontal="center"/>
      <protection hidden="1"/>
    </xf>
    <xf numFmtId="0" fontId="10" fillId="4" borderId="0" xfId="0" applyNumberFormat="1" applyFont="1" applyFill="1" applyBorder="1" applyAlignment="1" applyProtection="1">
      <alignment horizontal="center"/>
    </xf>
    <xf numFmtId="0" fontId="10" fillId="4" borderId="0" xfId="0" applyNumberFormat="1" applyFont="1" applyFill="1" applyBorder="1" applyAlignment="1" applyProtection="1">
      <alignment horizontal="center"/>
      <protection hidden="1"/>
    </xf>
    <xf numFmtId="0" fontId="10" fillId="4" borderId="0" xfId="1" applyNumberFormat="1" applyFont="1" applyFill="1" applyBorder="1" applyAlignment="1" applyProtection="1">
      <alignment horizontal="center" vertical="justify"/>
    </xf>
    <xf numFmtId="0" fontId="7" fillId="4" borderId="0" xfId="0" applyFont="1" applyFill="1" applyBorder="1" applyAlignment="1" applyProtection="1">
      <alignment horizontal="center"/>
    </xf>
    <xf numFmtId="164" fontId="10" fillId="4" borderId="0" xfId="1" applyNumberFormat="1" applyFont="1" applyFill="1" applyBorder="1" applyAlignment="1" applyProtection="1">
      <alignment horizontal="center" vertical="justify"/>
    </xf>
    <xf numFmtId="0" fontId="7" fillId="4" borderId="0" xfId="0" applyFont="1" applyFill="1" applyBorder="1" applyAlignment="1" applyProtection="1"/>
    <xf numFmtId="0" fontId="10" fillId="5" borderId="11" xfId="0" applyFont="1" applyFill="1" applyBorder="1" applyAlignment="1" applyProtection="1">
      <alignment horizontal="center"/>
    </xf>
    <xf numFmtId="0" fontId="10" fillId="4" borderId="11" xfId="0" applyNumberFormat="1" applyFont="1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 applyProtection="1">
      <alignment horizontal="center"/>
    </xf>
    <xf numFmtId="0" fontId="2" fillId="5" borderId="13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left"/>
    </xf>
    <xf numFmtId="0" fontId="3" fillId="4" borderId="14" xfId="0" applyFont="1" applyFill="1" applyBorder="1" applyAlignment="1" applyProtection="1">
      <alignment horizontal="center"/>
    </xf>
    <xf numFmtId="0" fontId="3" fillId="4" borderId="15" xfId="0" applyFont="1" applyFill="1" applyBorder="1" applyAlignment="1" applyProtection="1">
      <alignment horizontal="center"/>
    </xf>
    <xf numFmtId="0" fontId="3" fillId="4" borderId="16" xfId="0" applyFont="1" applyFill="1" applyBorder="1" applyAlignment="1" applyProtection="1">
      <alignment horizontal="left"/>
    </xf>
    <xf numFmtId="0" fontId="7" fillId="5" borderId="13" xfId="0" applyFont="1" applyFill="1" applyBorder="1" applyAlignment="1" applyProtection="1">
      <alignment horizontal="center"/>
    </xf>
    <xf numFmtId="0" fontId="4" fillId="5" borderId="17" xfId="0" applyFont="1" applyFill="1" applyBorder="1" applyAlignment="1" applyProtection="1">
      <alignment horizontal="center"/>
    </xf>
    <xf numFmtId="164" fontId="1" fillId="5" borderId="18" xfId="0" applyNumberFormat="1" applyFont="1" applyFill="1" applyBorder="1" applyAlignment="1" applyProtection="1">
      <alignment vertical="justify"/>
    </xf>
    <xf numFmtId="164" fontId="3" fillId="3" borderId="2" xfId="1" applyNumberFormat="1" applyFont="1" applyFill="1" applyBorder="1" applyAlignment="1" applyProtection="1">
      <alignment horizontal="center" vertical="justify"/>
    </xf>
    <xf numFmtId="164" fontId="2" fillId="3" borderId="2" xfId="1" applyNumberFormat="1" applyFont="1" applyFill="1" applyBorder="1" applyAlignment="1" applyProtection="1">
      <alignment horizontal="center" vertical="justify"/>
    </xf>
    <xf numFmtId="164" fontId="10" fillId="0" borderId="19" xfId="0" applyNumberFormat="1" applyFont="1" applyBorder="1" applyAlignment="1" applyProtection="1">
      <alignment vertical="justify"/>
    </xf>
    <xf numFmtId="164" fontId="4" fillId="7" borderId="20" xfId="1" applyNumberFormat="1" applyFont="1" applyFill="1" applyBorder="1" applyAlignment="1" applyProtection="1">
      <alignment horizontal="right" vertical="center"/>
    </xf>
    <xf numFmtId="0" fontId="5" fillId="2" borderId="21" xfId="0" applyFont="1" applyFill="1" applyBorder="1" applyAlignment="1" applyProtection="1">
      <alignment horizontal="center"/>
    </xf>
    <xf numFmtId="0" fontId="6" fillId="2" borderId="22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164" fontId="6" fillId="2" borderId="24" xfId="0" applyNumberFormat="1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4" fillId="5" borderId="23" xfId="0" applyFont="1" applyFill="1" applyBorder="1" applyAlignment="1" applyProtection="1">
      <alignment horizontal="center"/>
    </xf>
    <xf numFmtId="164" fontId="1" fillId="5" borderId="24" xfId="0" applyNumberFormat="1" applyFont="1" applyFill="1" applyBorder="1" applyAlignment="1" applyProtection="1">
      <alignment vertical="justify"/>
    </xf>
    <xf numFmtId="164" fontId="2" fillId="3" borderId="11" xfId="1" applyNumberFormat="1" applyFont="1" applyFill="1" applyBorder="1" applyAlignment="1" applyProtection="1">
      <alignment horizontal="center" vertical="justify"/>
    </xf>
    <xf numFmtId="0" fontId="4" fillId="4" borderId="2" xfId="0" applyFont="1" applyFill="1" applyBorder="1" applyAlignment="1" applyProtection="1">
      <alignment horizontal="center"/>
    </xf>
    <xf numFmtId="164" fontId="2" fillId="0" borderId="20" xfId="0" applyNumberFormat="1" applyFont="1" applyBorder="1" applyAlignment="1" applyProtection="1">
      <alignment vertical="justify"/>
    </xf>
    <xf numFmtId="0" fontId="13" fillId="6" borderId="20" xfId="0" applyFont="1" applyFill="1" applyBorder="1" applyProtection="1"/>
    <xf numFmtId="0" fontId="14" fillId="6" borderId="4" xfId="0" applyFont="1" applyFill="1" applyBorder="1" applyProtection="1"/>
    <xf numFmtId="0" fontId="13" fillId="6" borderId="4" xfId="0" applyFont="1" applyFill="1" applyBorder="1" applyProtection="1"/>
    <xf numFmtId="164" fontId="4" fillId="3" borderId="2" xfId="1" applyNumberFormat="1" applyFont="1" applyFill="1" applyBorder="1" applyAlignment="1" applyProtection="1">
      <alignment horizontal="center" vertical="justify"/>
    </xf>
    <xf numFmtId="164" fontId="10" fillId="0" borderId="2" xfId="0" applyNumberFormat="1" applyFont="1" applyBorder="1" applyAlignment="1" applyProtection="1">
      <alignment vertical="justify"/>
    </xf>
    <xf numFmtId="0" fontId="13" fillId="4" borderId="0" xfId="0" applyFont="1" applyFill="1" applyProtection="1"/>
    <xf numFmtId="164" fontId="4" fillId="4" borderId="0" xfId="1" applyNumberFormat="1" applyFont="1" applyFill="1" applyBorder="1" applyAlignment="1" applyProtection="1">
      <alignment horizontal="right" vertical="center"/>
    </xf>
    <xf numFmtId="164" fontId="1" fillId="4" borderId="0" xfId="0" applyNumberFormat="1" applyFont="1" applyFill="1" applyBorder="1" applyAlignment="1" applyProtection="1">
      <alignment vertical="justify"/>
    </xf>
    <xf numFmtId="0" fontId="15" fillId="7" borderId="20" xfId="0" applyFont="1" applyFill="1" applyBorder="1" applyAlignment="1" applyProtection="1">
      <alignment horizontal="right" vertical="center"/>
    </xf>
    <xf numFmtId="0" fontId="7" fillId="5" borderId="4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164" fontId="4" fillId="5" borderId="4" xfId="1" applyNumberFormat="1" applyFont="1" applyFill="1" applyBorder="1" applyAlignment="1" applyProtection="1">
      <alignment horizontal="center" vertical="justify"/>
    </xf>
    <xf numFmtId="0" fontId="1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vertical="center"/>
    </xf>
    <xf numFmtId="0" fontId="0" fillId="0" borderId="0" xfId="0" applyProtection="1"/>
    <xf numFmtId="0" fontId="0" fillId="4" borderId="0" xfId="0" applyFill="1" applyProtection="1"/>
    <xf numFmtId="0" fontId="3" fillId="4" borderId="6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" fillId="4" borderId="5" xfId="0" applyFont="1" applyFill="1" applyBorder="1" applyAlignment="1" applyProtection="1"/>
    <xf numFmtId="0" fontId="0" fillId="0" borderId="0" xfId="0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164" fontId="6" fillId="4" borderId="0" xfId="0" applyNumberFormat="1" applyFont="1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164" fontId="4" fillId="4" borderId="0" xfId="1" applyNumberFormat="1" applyFont="1" applyFill="1" applyBorder="1" applyAlignment="1" applyProtection="1">
      <alignment horizontal="center" vertical="justify"/>
    </xf>
    <xf numFmtId="0" fontId="3" fillId="4" borderId="0" xfId="0" applyFont="1" applyFill="1" applyBorder="1" applyAlignment="1" applyProtection="1">
      <alignment horizontal="left"/>
    </xf>
    <xf numFmtId="164" fontId="3" fillId="4" borderId="0" xfId="1" applyNumberFormat="1" applyFont="1" applyFill="1" applyBorder="1" applyAlignment="1" applyProtection="1">
      <alignment horizontal="center" vertical="justify"/>
    </xf>
    <xf numFmtId="0" fontId="3" fillId="4" borderId="0" xfId="0" applyFont="1" applyFill="1" applyBorder="1" applyProtection="1"/>
    <xf numFmtId="0" fontId="13" fillId="4" borderId="0" xfId="0" applyFont="1" applyFill="1" applyBorder="1" applyProtection="1"/>
    <xf numFmtId="0" fontId="16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Protection="1"/>
    <xf numFmtId="0" fontId="15" fillId="4" borderId="0" xfId="0" applyFont="1" applyFill="1" applyBorder="1" applyAlignment="1" applyProtection="1">
      <alignment horizontal="right" vertical="center"/>
    </xf>
    <xf numFmtId="164" fontId="10" fillId="4" borderId="0" xfId="0" applyNumberFormat="1" applyFont="1" applyFill="1" applyBorder="1" applyAlignment="1" applyProtection="1">
      <alignment vertical="justify"/>
    </xf>
    <xf numFmtId="0" fontId="12" fillId="4" borderId="0" xfId="0" applyFont="1" applyFill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10" fillId="4" borderId="9" xfId="0" applyFont="1" applyFill="1" applyBorder="1" applyAlignment="1" applyProtection="1">
      <alignment horizontal="center"/>
      <protection locked="0"/>
    </xf>
    <xf numFmtId="0" fontId="10" fillId="5" borderId="9" xfId="0" applyFont="1" applyFill="1" applyBorder="1" applyAlignment="1" applyProtection="1">
      <alignment horizontal="center"/>
    </xf>
    <xf numFmtId="0" fontId="7" fillId="5" borderId="5" xfId="0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</xf>
    <xf numFmtId="164" fontId="16" fillId="8" borderId="25" xfId="1" applyNumberFormat="1" applyFont="1" applyFill="1" applyBorder="1" applyAlignment="1" applyProtection="1">
      <alignment horizontal="center" vertical="center"/>
    </xf>
    <xf numFmtId="0" fontId="17" fillId="5" borderId="4" xfId="0" applyFont="1" applyFill="1" applyBorder="1" applyAlignment="1" applyProtection="1">
      <alignment horizontal="left" vertical="center"/>
    </xf>
    <xf numFmtId="164" fontId="16" fillId="8" borderId="22" xfId="1" applyNumberFormat="1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/>
    </xf>
    <xf numFmtId="164" fontId="4" fillId="3" borderId="11" xfId="1" applyNumberFormat="1" applyFont="1" applyFill="1" applyBorder="1" applyAlignment="1" applyProtection="1">
      <alignment horizontal="center" vertical="justify"/>
    </xf>
    <xf numFmtId="164" fontId="16" fillId="5" borderId="22" xfId="1" applyNumberFormat="1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/>
    </xf>
    <xf numFmtId="0" fontId="16" fillId="6" borderId="4" xfId="0" applyFont="1" applyFill="1" applyBorder="1" applyAlignment="1" applyProtection="1">
      <alignment horizontal="center"/>
    </xf>
    <xf numFmtId="0" fontId="19" fillId="4" borderId="0" xfId="0" applyFont="1" applyFill="1" applyBorder="1" applyAlignment="1" applyProtection="1">
      <alignment horizontal="center"/>
    </xf>
    <xf numFmtId="0" fontId="7" fillId="4" borderId="15" xfId="0" applyFont="1" applyFill="1" applyBorder="1" applyAlignment="1" applyProtection="1">
      <alignment horizontal="center"/>
    </xf>
    <xf numFmtId="0" fontId="3" fillId="4" borderId="2" xfId="0" applyFont="1" applyFill="1" applyBorder="1" applyProtection="1"/>
    <xf numFmtId="164" fontId="2" fillId="0" borderId="0" xfId="0" applyNumberFormat="1" applyFont="1" applyBorder="1" applyAlignment="1" applyProtection="1">
      <alignment vertical="justify"/>
    </xf>
    <xf numFmtId="164" fontId="2" fillId="0" borderId="0" xfId="1" applyNumberFormat="1" applyFont="1" applyFill="1" applyBorder="1" applyAlignment="1" applyProtection="1">
      <alignment horizontal="right" vertical="center"/>
    </xf>
    <xf numFmtId="164" fontId="2" fillId="4" borderId="0" xfId="0" applyNumberFormat="1" applyFont="1" applyFill="1" applyBorder="1" applyAlignment="1" applyProtection="1">
      <alignment vertical="justify"/>
    </xf>
    <xf numFmtId="0" fontId="13" fillId="4" borderId="0" xfId="0" applyFont="1" applyFill="1" applyAlignment="1" applyProtection="1">
      <alignment horizontal="right"/>
    </xf>
    <xf numFmtId="164" fontId="4" fillId="4" borderId="0" xfId="1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30" xfId="0" applyBorder="1" applyAlignment="1" applyProtection="1">
      <alignment horizontal="right" vertical="center"/>
    </xf>
    <xf numFmtId="0" fontId="10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9" xfId="0" applyFont="1" applyFill="1" applyBorder="1" applyAlignment="1" applyProtection="1">
      <alignment horizontal="center"/>
    </xf>
    <xf numFmtId="0" fontId="7" fillId="4" borderId="8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2" fillId="7" borderId="29" xfId="0" applyFont="1" applyFill="1" applyBorder="1" applyAlignment="1" applyProtection="1">
      <alignment horizontal="center" vertical="center"/>
      <protection locked="0"/>
    </xf>
    <xf numFmtId="0" fontId="8" fillId="7" borderId="26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3" fillId="4" borderId="0" xfId="0" applyFont="1" applyFill="1" applyBorder="1" applyAlignment="1" applyProtection="1">
      <alignment horizontal="right" vertical="center"/>
    </xf>
    <xf numFmtId="0" fontId="3" fillId="4" borderId="30" xfId="0" applyFont="1" applyFill="1" applyBorder="1" applyAlignment="1" applyProtection="1">
      <alignment horizontal="right" vertical="center"/>
    </xf>
    <xf numFmtId="0" fontId="18" fillId="4" borderId="0" xfId="0" applyFont="1" applyFill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center" vertical="top" wrapText="1"/>
    </xf>
    <xf numFmtId="0" fontId="8" fillId="4" borderId="0" xfId="0" applyFont="1" applyFill="1" applyBorder="1" applyAlignment="1" applyProtection="1">
      <alignment horizontal="center" vertical="top"/>
    </xf>
    <xf numFmtId="0" fontId="8" fillId="4" borderId="0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right" vertical="center"/>
    </xf>
    <xf numFmtId="0" fontId="3" fillId="4" borderId="28" xfId="0" applyFont="1" applyFill="1" applyBorder="1" applyAlignment="1" applyProtection="1">
      <alignment horizontal="right" vertical="center"/>
    </xf>
    <xf numFmtId="0" fontId="7" fillId="4" borderId="5" xfId="0" applyFont="1" applyFill="1" applyBorder="1" applyAlignment="1" applyProtection="1">
      <alignment horizontal="center"/>
    </xf>
    <xf numFmtId="165" fontId="3" fillId="7" borderId="26" xfId="0" applyNumberFormat="1" applyFont="1" applyFill="1" applyBorder="1" applyAlignment="1" applyProtection="1">
      <alignment horizontal="center" vertical="center"/>
    </xf>
    <xf numFmtId="165" fontId="3" fillId="7" borderId="5" xfId="0" applyNumberFormat="1" applyFont="1" applyFill="1" applyBorder="1" applyAlignment="1" applyProtection="1">
      <alignment horizontal="center" vertical="center"/>
    </xf>
    <xf numFmtId="165" fontId="3" fillId="7" borderId="7" xfId="0" applyNumberFormat="1" applyFont="1" applyFill="1" applyBorder="1" applyAlignment="1" applyProtection="1">
      <alignment horizontal="center" vertical="center"/>
    </xf>
    <xf numFmtId="165" fontId="3" fillId="7" borderId="27" xfId="0" applyNumberFormat="1" applyFont="1" applyFill="1" applyBorder="1" applyAlignment="1" applyProtection="1">
      <alignment horizontal="center" vertical="center"/>
    </xf>
    <xf numFmtId="165" fontId="3" fillId="7" borderId="6" xfId="0" applyNumberFormat="1" applyFont="1" applyFill="1" applyBorder="1" applyAlignment="1" applyProtection="1">
      <alignment horizontal="center" vertical="center"/>
    </xf>
    <xf numFmtId="165" fontId="3" fillId="7" borderId="28" xfId="0" applyNumberFormat="1" applyFont="1" applyFill="1" applyBorder="1" applyAlignment="1" applyProtection="1">
      <alignment horizontal="center" vertical="center"/>
    </xf>
    <xf numFmtId="0" fontId="16" fillId="6" borderId="4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left" vertical="center"/>
      <protection locked="0"/>
    </xf>
    <xf numFmtId="0" fontId="13" fillId="4" borderId="8" xfId="0" applyFont="1" applyFill="1" applyBorder="1" applyAlignment="1" applyProtection="1">
      <alignment horizontal="left" vertical="center"/>
      <protection locked="0"/>
    </xf>
    <xf numFmtId="0" fontId="13" fillId="4" borderId="10" xfId="0" applyFont="1" applyFill="1" applyBorder="1" applyAlignment="1" applyProtection="1">
      <alignment horizontal="left" vertical="center"/>
      <protection locked="0"/>
    </xf>
    <xf numFmtId="164" fontId="4" fillId="7" borderId="3" xfId="1" applyNumberFormat="1" applyFont="1" applyFill="1" applyBorder="1" applyAlignment="1" applyProtection="1">
      <alignment horizontal="right" vertical="center"/>
    </xf>
    <xf numFmtId="164" fontId="4" fillId="7" borderId="29" xfId="1" applyNumberFormat="1" applyFont="1" applyFill="1" applyBorder="1" applyAlignment="1" applyProtection="1">
      <alignment horizontal="right" vertical="center"/>
    </xf>
    <xf numFmtId="0" fontId="14" fillId="4" borderId="0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9525</xdr:rowOff>
    </xdr:from>
    <xdr:to>
      <xdr:col>1</xdr:col>
      <xdr:colOff>2466975</xdr:colOff>
      <xdr:row>6</xdr:row>
      <xdr:rowOff>209550</xdr:rowOff>
    </xdr:to>
    <xdr:pic>
      <xdr:nvPicPr>
        <xdr:cNvPr id="2171" name="Image 3" descr="sports contact long - signature bon de commande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228600"/>
          <a:ext cx="31242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679531</xdr:colOff>
      <xdr:row>2</xdr:row>
      <xdr:rowOff>66674</xdr:rowOff>
    </xdr:from>
    <xdr:to>
      <xdr:col>17</xdr:col>
      <xdr:colOff>210470</xdr:colOff>
      <xdr:row>6</xdr:row>
      <xdr:rowOff>210369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8706" y="504824"/>
          <a:ext cx="1274014" cy="1134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142"/>
  <sheetViews>
    <sheetView tabSelected="1" workbookViewId="0">
      <pane ySplit="9" topLeftCell="A10" activePane="bottomLeft" state="frozen"/>
      <selection pane="bottomLeft" activeCell="B37" sqref="B37"/>
    </sheetView>
  </sheetViews>
  <sheetFormatPr baseColWidth="10" defaultRowHeight="15" x14ac:dyDescent="0.25"/>
  <cols>
    <col min="1" max="1" width="12.42578125" style="65" bestFit="1" customWidth="1"/>
    <col min="2" max="2" width="54" style="65" customWidth="1"/>
    <col min="3" max="15" width="4.85546875" style="65" customWidth="1"/>
    <col min="16" max="16" width="12.42578125" style="65" customWidth="1"/>
    <col min="17" max="17" width="13.7109375" style="65" customWidth="1"/>
    <col min="18" max="18" width="12.42578125" style="65" customWidth="1"/>
    <col min="19" max="19" width="28.28515625" style="65" hidden="1" customWidth="1"/>
    <col min="20" max="21" width="11.42578125" style="66" customWidth="1"/>
    <col min="22" max="22" width="11.42578125" style="66" hidden="1" customWidth="1"/>
    <col min="23" max="24" width="0" style="66" hidden="1" customWidth="1"/>
    <col min="25" max="36" width="11.42578125" style="66"/>
    <col min="37" max="16384" width="11.42578125" style="65"/>
  </cols>
  <sheetData>
    <row r="1" spans="1:19" ht="17.25" customHeight="1" x14ac:dyDescent="0.25">
      <c r="A1" s="63"/>
      <c r="B1" s="63"/>
      <c r="C1" s="64"/>
      <c r="D1" s="64"/>
      <c r="E1" s="64"/>
      <c r="F1" s="64"/>
      <c r="G1" s="64"/>
      <c r="H1" s="64"/>
      <c r="I1" s="122" t="s">
        <v>17</v>
      </c>
      <c r="J1" s="122"/>
      <c r="K1" s="122"/>
      <c r="L1" s="123"/>
      <c r="M1" s="132">
        <f ca="1">TODAY()</f>
        <v>44852</v>
      </c>
      <c r="N1" s="133"/>
      <c r="O1" s="134"/>
      <c r="P1" s="126" t="s">
        <v>39</v>
      </c>
      <c r="Q1" s="127"/>
      <c r="R1" s="127"/>
    </row>
    <row r="2" spans="1:19" ht="17.25" customHeight="1" thickBot="1" x14ac:dyDescent="0.3">
      <c r="A2" s="63"/>
      <c r="B2" s="63"/>
      <c r="C2" s="64"/>
      <c r="D2" s="64"/>
      <c r="E2" s="64"/>
      <c r="F2" s="64"/>
      <c r="G2" s="67"/>
      <c r="H2" s="67"/>
      <c r="I2" s="129"/>
      <c r="J2" s="129"/>
      <c r="K2" s="129"/>
      <c r="L2" s="130"/>
      <c r="M2" s="135"/>
      <c r="N2" s="136"/>
      <c r="O2" s="137"/>
      <c r="P2" s="127"/>
      <c r="Q2" s="127"/>
      <c r="R2" s="127"/>
    </row>
    <row r="3" spans="1:19" ht="20.100000000000001" customHeight="1" thickBot="1" x14ac:dyDescent="0.3">
      <c r="A3" s="63"/>
      <c r="B3" s="109" t="s">
        <v>36</v>
      </c>
      <c r="C3" s="109"/>
      <c r="D3" s="109"/>
      <c r="E3" s="109"/>
      <c r="F3" s="110"/>
      <c r="G3" s="119"/>
      <c r="H3" s="120"/>
      <c r="I3" s="120"/>
      <c r="J3" s="120"/>
      <c r="K3" s="120"/>
      <c r="L3" s="120"/>
      <c r="M3" s="120"/>
      <c r="N3" s="120"/>
      <c r="O3" s="121"/>
      <c r="P3" s="63"/>
      <c r="Q3" s="63"/>
      <c r="R3" s="63"/>
    </row>
    <row r="4" spans="1:19" ht="20.100000000000001" customHeight="1" thickBot="1" x14ac:dyDescent="0.3">
      <c r="A4" s="63"/>
      <c r="B4" s="122" t="s">
        <v>14</v>
      </c>
      <c r="C4" s="122"/>
      <c r="D4" s="122"/>
      <c r="E4" s="122"/>
      <c r="F4" s="123"/>
      <c r="G4" s="116"/>
      <c r="H4" s="117"/>
      <c r="I4" s="117"/>
      <c r="J4" s="117"/>
      <c r="K4" s="117"/>
      <c r="L4" s="117"/>
      <c r="M4" s="117"/>
      <c r="N4" s="117"/>
      <c r="O4" s="118"/>
      <c r="P4" s="63"/>
      <c r="Q4" s="101"/>
      <c r="R4" s="63"/>
    </row>
    <row r="5" spans="1:19" ht="20.100000000000001" customHeight="1" thickBot="1" x14ac:dyDescent="0.35">
      <c r="A5" s="66"/>
      <c r="B5" s="21"/>
      <c r="C5" s="21"/>
      <c r="D5" s="21"/>
      <c r="E5" s="21"/>
      <c r="F5" s="88" t="s">
        <v>33</v>
      </c>
      <c r="G5" s="116"/>
      <c r="H5" s="117"/>
      <c r="I5" s="117"/>
      <c r="J5" s="117"/>
      <c r="K5" s="117"/>
      <c r="L5" s="117"/>
      <c r="M5" s="117"/>
      <c r="N5" s="117"/>
      <c r="O5" s="118"/>
      <c r="P5" s="63"/>
      <c r="Q5" s="63"/>
      <c r="R5" s="63"/>
    </row>
    <row r="6" spans="1:19" ht="20.100000000000001" customHeight="1" thickBot="1" x14ac:dyDescent="0.35">
      <c r="A6" s="66"/>
      <c r="B6" s="21"/>
      <c r="C6" s="21"/>
      <c r="D6" s="21"/>
      <c r="E6" s="21"/>
      <c r="F6" s="88" t="s">
        <v>37</v>
      </c>
      <c r="G6" s="116"/>
      <c r="H6" s="117"/>
      <c r="I6" s="117"/>
      <c r="J6" s="117"/>
      <c r="K6" s="117"/>
      <c r="L6" s="117"/>
      <c r="M6" s="117"/>
      <c r="N6" s="117"/>
      <c r="O6" s="118"/>
      <c r="P6" s="63"/>
      <c r="Q6" s="63"/>
      <c r="R6" s="63"/>
    </row>
    <row r="7" spans="1:19" ht="20.100000000000001" customHeight="1" thickBot="1" x14ac:dyDescent="0.35">
      <c r="A7" s="21"/>
      <c r="B7" s="21"/>
      <c r="C7" s="122" t="s">
        <v>15</v>
      </c>
      <c r="D7" s="122"/>
      <c r="E7" s="122"/>
      <c r="F7" s="123"/>
      <c r="G7" s="116"/>
      <c r="H7" s="117"/>
      <c r="I7" s="117"/>
      <c r="J7" s="117"/>
      <c r="K7" s="117"/>
      <c r="L7" s="117"/>
      <c r="M7" s="117"/>
      <c r="N7" s="117"/>
      <c r="O7" s="118"/>
      <c r="P7" s="63"/>
      <c r="Q7" s="63"/>
      <c r="R7" s="63"/>
    </row>
    <row r="8" spans="1:19" ht="21" customHeight="1" thickBot="1" x14ac:dyDescent="0.35">
      <c r="A8" s="69"/>
      <c r="B8" s="70"/>
      <c r="C8" s="112" t="s">
        <v>16</v>
      </c>
      <c r="D8" s="112"/>
      <c r="E8" s="112"/>
      <c r="F8" s="112"/>
      <c r="G8" s="131"/>
      <c r="H8" s="131"/>
      <c r="I8" s="131"/>
      <c r="J8" s="131"/>
      <c r="K8" s="131"/>
      <c r="L8" s="131"/>
      <c r="M8" s="131"/>
      <c r="N8" s="131"/>
      <c r="O8" s="71"/>
      <c r="P8" s="128" t="s">
        <v>70</v>
      </c>
      <c r="Q8" s="128"/>
      <c r="R8" s="128"/>
    </row>
    <row r="9" spans="1:19" ht="15.75" thickBot="1" x14ac:dyDescent="0.3">
      <c r="A9" s="38" t="s">
        <v>0</v>
      </c>
      <c r="B9" s="39" t="s">
        <v>1</v>
      </c>
      <c r="C9" s="40"/>
      <c r="D9" s="40" t="s">
        <v>2</v>
      </c>
      <c r="E9" s="40" t="s">
        <v>3</v>
      </c>
      <c r="F9" s="40" t="s">
        <v>4</v>
      </c>
      <c r="G9" s="41" t="s">
        <v>5</v>
      </c>
      <c r="H9" s="41" t="s">
        <v>6</v>
      </c>
      <c r="I9" s="41" t="s">
        <v>7</v>
      </c>
      <c r="J9" s="41" t="s">
        <v>8</v>
      </c>
      <c r="K9" s="41" t="s">
        <v>9</v>
      </c>
      <c r="L9" s="42" t="s">
        <v>10</v>
      </c>
      <c r="M9" s="42" t="s">
        <v>11</v>
      </c>
      <c r="N9" s="42" t="s">
        <v>49</v>
      </c>
      <c r="O9" s="39" t="s">
        <v>26</v>
      </c>
      <c r="P9" s="1"/>
      <c r="Q9" s="2" t="s">
        <v>27</v>
      </c>
      <c r="R9" s="43" t="s">
        <v>13</v>
      </c>
      <c r="S9" s="65" t="s">
        <v>22</v>
      </c>
    </row>
    <row r="10" spans="1:19" ht="17.25" customHeight="1" x14ac:dyDescent="0.3">
      <c r="A10" s="24"/>
      <c r="B10" s="25" t="s">
        <v>21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91"/>
      <c r="O10" s="32"/>
      <c r="P10" s="32"/>
      <c r="Q10" s="93" t="s">
        <v>40</v>
      </c>
      <c r="R10" s="33"/>
      <c r="S10" s="72"/>
    </row>
    <row r="11" spans="1:19" ht="17.25" customHeight="1" x14ac:dyDescent="0.3">
      <c r="A11" s="26" t="s">
        <v>41</v>
      </c>
      <c r="B11" s="27" t="s">
        <v>42</v>
      </c>
      <c r="C11" s="3"/>
      <c r="D11" s="4"/>
      <c r="E11" s="4"/>
      <c r="F11" s="4"/>
      <c r="G11" s="4"/>
      <c r="H11" s="89"/>
      <c r="I11" s="3"/>
      <c r="J11" s="3"/>
      <c r="K11" s="3"/>
      <c r="L11" s="3"/>
      <c r="M11" s="3"/>
      <c r="N11" s="3"/>
      <c r="O11" s="92">
        <f t="shared" ref="O11:O22" si="0">SUM(C11:N11)</f>
        <v>0</v>
      </c>
      <c r="P11" s="34"/>
      <c r="Q11" s="35">
        <v>25</v>
      </c>
      <c r="R11" s="36">
        <f t="shared" ref="R11:R30" si="1">O11*Q11</f>
        <v>0</v>
      </c>
      <c r="S11" s="72" t="s">
        <v>23</v>
      </c>
    </row>
    <row r="12" spans="1:19" ht="17.25" customHeight="1" x14ac:dyDescent="0.3">
      <c r="A12" s="26" t="s">
        <v>43</v>
      </c>
      <c r="B12" s="27" t="s">
        <v>44</v>
      </c>
      <c r="C12" s="3"/>
      <c r="D12" s="4"/>
      <c r="E12" s="4"/>
      <c r="F12" s="4"/>
      <c r="G12" s="4"/>
      <c r="H12" s="89"/>
      <c r="I12" s="3"/>
      <c r="J12" s="3"/>
      <c r="K12" s="3"/>
      <c r="L12" s="3"/>
      <c r="M12" s="3"/>
      <c r="N12" s="3"/>
      <c r="O12" s="92">
        <f t="shared" si="0"/>
        <v>0</v>
      </c>
      <c r="P12" s="34"/>
      <c r="Q12" s="35">
        <v>25</v>
      </c>
      <c r="R12" s="36">
        <f t="shared" si="1"/>
        <v>0</v>
      </c>
      <c r="S12" s="72" t="s">
        <v>23</v>
      </c>
    </row>
    <row r="13" spans="1:19" ht="17.25" customHeight="1" x14ac:dyDescent="0.3">
      <c r="A13" s="28" t="s">
        <v>45</v>
      </c>
      <c r="B13" s="27" t="s">
        <v>47</v>
      </c>
      <c r="C13" s="3"/>
      <c r="D13" s="3"/>
      <c r="E13" s="3"/>
      <c r="F13" s="3"/>
      <c r="G13" s="3"/>
      <c r="H13" s="3"/>
      <c r="I13" s="3"/>
      <c r="J13" s="4"/>
      <c r="K13" s="4"/>
      <c r="L13" s="4"/>
      <c r="M13" s="89"/>
      <c r="N13" s="4"/>
      <c r="O13" s="92">
        <f t="shared" si="0"/>
        <v>0</v>
      </c>
      <c r="P13" s="34"/>
      <c r="Q13" s="35">
        <v>25</v>
      </c>
      <c r="R13" s="36">
        <f t="shared" si="1"/>
        <v>0</v>
      </c>
      <c r="S13" s="72" t="s">
        <v>25</v>
      </c>
    </row>
    <row r="14" spans="1:19" ht="17.25" customHeight="1" x14ac:dyDescent="0.3">
      <c r="A14" s="28" t="s">
        <v>46</v>
      </c>
      <c r="B14" s="27" t="s">
        <v>48</v>
      </c>
      <c r="C14" s="3"/>
      <c r="D14" s="3"/>
      <c r="E14" s="3"/>
      <c r="F14" s="3"/>
      <c r="G14" s="3"/>
      <c r="H14" s="3"/>
      <c r="I14" s="3"/>
      <c r="J14" s="4"/>
      <c r="K14" s="4"/>
      <c r="L14" s="4"/>
      <c r="M14" s="4"/>
      <c r="N14" s="4"/>
      <c r="O14" s="92">
        <f t="shared" si="0"/>
        <v>0</v>
      </c>
      <c r="P14" s="34"/>
      <c r="Q14" s="35">
        <v>25</v>
      </c>
      <c r="R14" s="36">
        <f t="shared" si="1"/>
        <v>0</v>
      </c>
      <c r="S14" s="72" t="s">
        <v>23</v>
      </c>
    </row>
    <row r="15" spans="1:19" ht="17.25" customHeight="1" x14ac:dyDescent="0.3">
      <c r="A15" s="28" t="s">
        <v>50</v>
      </c>
      <c r="B15" s="27" t="s">
        <v>52</v>
      </c>
      <c r="C15" s="3"/>
      <c r="D15" s="3"/>
      <c r="E15" s="3"/>
      <c r="F15" s="3"/>
      <c r="G15" s="3"/>
      <c r="H15" s="3"/>
      <c r="I15" s="3"/>
      <c r="J15" s="4"/>
      <c r="K15" s="4"/>
      <c r="L15" s="4"/>
      <c r="M15" s="89"/>
      <c r="N15" s="4"/>
      <c r="O15" s="92">
        <f t="shared" si="0"/>
        <v>0</v>
      </c>
      <c r="P15" s="34"/>
      <c r="Q15" s="35">
        <v>25</v>
      </c>
      <c r="R15" s="36">
        <f t="shared" si="1"/>
        <v>0</v>
      </c>
      <c r="S15" s="72" t="s">
        <v>25</v>
      </c>
    </row>
    <row r="16" spans="1:19" ht="17.25" customHeight="1" x14ac:dyDescent="0.3">
      <c r="A16" s="28" t="s">
        <v>51</v>
      </c>
      <c r="B16" s="27" t="s">
        <v>53</v>
      </c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  <c r="N16" s="4"/>
      <c r="O16" s="92">
        <f t="shared" si="0"/>
        <v>0</v>
      </c>
      <c r="P16" s="34"/>
      <c r="Q16" s="35">
        <v>25</v>
      </c>
      <c r="R16" s="36">
        <f t="shared" si="1"/>
        <v>0</v>
      </c>
      <c r="S16" s="72"/>
    </row>
    <row r="17" spans="1:19" ht="17.25" customHeight="1" x14ac:dyDescent="0.3">
      <c r="A17" s="28" t="s">
        <v>54</v>
      </c>
      <c r="B17" s="27" t="s">
        <v>56</v>
      </c>
      <c r="C17" s="3"/>
      <c r="D17" s="4"/>
      <c r="E17" s="4"/>
      <c r="F17" s="4"/>
      <c r="G17" s="4"/>
      <c r="H17" s="89"/>
      <c r="I17" s="3"/>
      <c r="J17" s="3"/>
      <c r="K17" s="3"/>
      <c r="L17" s="3"/>
      <c r="M17" s="90"/>
      <c r="N17" s="3"/>
      <c r="O17" s="92">
        <f t="shared" si="0"/>
        <v>0</v>
      </c>
      <c r="P17" s="34"/>
      <c r="Q17" s="35">
        <v>18</v>
      </c>
      <c r="R17" s="36">
        <f>O17*Q17</f>
        <v>0</v>
      </c>
      <c r="S17" s="72"/>
    </row>
    <row r="18" spans="1:19" ht="17.25" customHeight="1" x14ac:dyDescent="0.3">
      <c r="A18" s="28" t="s">
        <v>55</v>
      </c>
      <c r="B18" s="27" t="s">
        <v>57</v>
      </c>
      <c r="C18" s="3"/>
      <c r="D18" s="4"/>
      <c r="E18" s="4"/>
      <c r="F18" s="4"/>
      <c r="G18" s="4"/>
      <c r="H18" s="89"/>
      <c r="I18" s="3"/>
      <c r="J18" s="3"/>
      <c r="K18" s="3"/>
      <c r="L18" s="3"/>
      <c r="M18" s="90"/>
      <c r="N18" s="3"/>
      <c r="O18" s="92">
        <f t="shared" si="0"/>
        <v>0</v>
      </c>
      <c r="P18" s="34"/>
      <c r="Q18" s="35">
        <v>18</v>
      </c>
      <c r="R18" s="36">
        <f t="shared" si="1"/>
        <v>0</v>
      </c>
      <c r="S18" s="72" t="s">
        <v>31</v>
      </c>
    </row>
    <row r="19" spans="1:19" ht="17.25" customHeight="1" x14ac:dyDescent="0.3">
      <c r="A19" s="28">
        <v>5030</v>
      </c>
      <c r="B19" s="27" t="s">
        <v>58</v>
      </c>
      <c r="C19" s="3"/>
      <c r="D19" s="3"/>
      <c r="E19" s="3"/>
      <c r="F19" s="3"/>
      <c r="G19" s="3"/>
      <c r="H19" s="3"/>
      <c r="I19" s="3"/>
      <c r="J19" s="4"/>
      <c r="K19" s="4"/>
      <c r="L19" s="4"/>
      <c r="M19" s="89"/>
      <c r="N19" s="4"/>
      <c r="O19" s="92">
        <f t="shared" si="0"/>
        <v>0</v>
      </c>
      <c r="P19" s="34"/>
      <c r="Q19" s="35">
        <v>18</v>
      </c>
      <c r="R19" s="36">
        <f t="shared" si="1"/>
        <v>0</v>
      </c>
      <c r="S19" s="72" t="s">
        <v>31</v>
      </c>
    </row>
    <row r="20" spans="1:19" ht="17.25" customHeight="1" x14ac:dyDescent="0.3">
      <c r="A20" s="28" t="s">
        <v>60</v>
      </c>
      <c r="B20" s="27" t="s">
        <v>59</v>
      </c>
      <c r="C20" s="3"/>
      <c r="D20" s="3"/>
      <c r="E20" s="3"/>
      <c r="F20" s="3"/>
      <c r="G20" s="3"/>
      <c r="H20" s="3"/>
      <c r="I20" s="3"/>
      <c r="J20" s="4"/>
      <c r="K20" s="4"/>
      <c r="L20" s="4"/>
      <c r="M20" s="4"/>
      <c r="N20" s="4"/>
      <c r="O20" s="92">
        <f t="shared" si="0"/>
        <v>0</v>
      </c>
      <c r="P20" s="34"/>
      <c r="Q20" s="35">
        <v>18</v>
      </c>
      <c r="R20" s="36">
        <f t="shared" si="1"/>
        <v>0</v>
      </c>
      <c r="S20" s="72" t="s">
        <v>31</v>
      </c>
    </row>
    <row r="21" spans="1:19" ht="17.25" customHeight="1" x14ac:dyDescent="0.3">
      <c r="A21" s="28" t="s">
        <v>61</v>
      </c>
      <c r="B21" s="27" t="s">
        <v>63</v>
      </c>
      <c r="C21" s="3"/>
      <c r="D21" s="3"/>
      <c r="E21" s="3"/>
      <c r="F21" s="3"/>
      <c r="G21" s="3"/>
      <c r="H21" s="3"/>
      <c r="I21" s="3"/>
      <c r="J21" s="4"/>
      <c r="K21" s="4"/>
      <c r="L21" s="4"/>
      <c r="M21" s="89"/>
      <c r="N21" s="4"/>
      <c r="O21" s="92">
        <f t="shared" si="0"/>
        <v>0</v>
      </c>
      <c r="P21" s="34"/>
      <c r="Q21" s="35">
        <v>18</v>
      </c>
      <c r="R21" s="36">
        <f t="shared" si="1"/>
        <v>0</v>
      </c>
      <c r="S21" s="72" t="s">
        <v>23</v>
      </c>
    </row>
    <row r="22" spans="1:19" ht="17.25" customHeight="1" x14ac:dyDescent="0.3">
      <c r="A22" s="28" t="s">
        <v>62</v>
      </c>
      <c r="B22" s="27" t="s">
        <v>64</v>
      </c>
      <c r="C22" s="3"/>
      <c r="D22" s="3"/>
      <c r="E22" s="3"/>
      <c r="F22" s="3"/>
      <c r="G22" s="3"/>
      <c r="H22" s="3"/>
      <c r="I22" s="3"/>
      <c r="J22" s="4"/>
      <c r="K22" s="4"/>
      <c r="L22" s="4"/>
      <c r="M22" s="4"/>
      <c r="N22" s="4"/>
      <c r="O22" s="92">
        <f t="shared" si="0"/>
        <v>0</v>
      </c>
      <c r="P22" s="34"/>
      <c r="Q22" s="35">
        <v>18</v>
      </c>
      <c r="R22" s="36">
        <f t="shared" si="1"/>
        <v>0</v>
      </c>
      <c r="S22" s="72" t="s">
        <v>25</v>
      </c>
    </row>
    <row r="23" spans="1:19" ht="17.25" customHeight="1" x14ac:dyDescent="0.3">
      <c r="A23" s="102" t="s">
        <v>65</v>
      </c>
      <c r="B23" s="30" t="s">
        <v>66</v>
      </c>
      <c r="C23" s="3"/>
      <c r="D23" s="3"/>
      <c r="E23" s="4"/>
      <c r="F23" s="4"/>
      <c r="G23" s="4"/>
      <c r="H23" s="89"/>
      <c r="I23" s="3"/>
      <c r="J23" s="3"/>
      <c r="K23" s="3"/>
      <c r="L23" s="3"/>
      <c r="M23" s="3"/>
      <c r="N23" s="3"/>
      <c r="O23" s="92">
        <f t="shared" ref="O23:O27" si="2">SUM(C23:N23)</f>
        <v>0</v>
      </c>
      <c r="P23" s="34"/>
      <c r="Q23" s="35">
        <v>35</v>
      </c>
      <c r="R23" s="36">
        <f t="shared" ref="R23:R27" si="3">O23*Q23</f>
        <v>0</v>
      </c>
      <c r="S23" s="72"/>
    </row>
    <row r="24" spans="1:19" ht="17.25" customHeight="1" x14ac:dyDescent="0.3">
      <c r="A24" s="102" t="s">
        <v>67</v>
      </c>
      <c r="B24" s="30" t="s">
        <v>68</v>
      </c>
      <c r="C24" s="3"/>
      <c r="D24" s="3"/>
      <c r="E24" s="3"/>
      <c r="F24" s="3"/>
      <c r="G24" s="3"/>
      <c r="H24" s="3"/>
      <c r="I24" s="3"/>
      <c r="J24" s="4"/>
      <c r="K24" s="4"/>
      <c r="L24" s="4"/>
      <c r="M24" s="4"/>
      <c r="N24" s="4"/>
      <c r="O24" s="92">
        <f t="shared" si="2"/>
        <v>0</v>
      </c>
      <c r="P24" s="34"/>
      <c r="Q24" s="35">
        <v>35</v>
      </c>
      <c r="R24" s="36">
        <f t="shared" si="3"/>
        <v>0</v>
      </c>
      <c r="S24" s="72"/>
    </row>
    <row r="25" spans="1:19" ht="17.25" customHeight="1" x14ac:dyDescent="0.3">
      <c r="A25" s="29">
        <v>4396</v>
      </c>
      <c r="B25" s="30" t="s">
        <v>75</v>
      </c>
      <c r="C25" s="3"/>
      <c r="D25" s="4"/>
      <c r="E25" s="4"/>
      <c r="F25" s="4"/>
      <c r="G25" s="89"/>
      <c r="H25" s="3"/>
      <c r="I25" s="3"/>
      <c r="J25" s="3"/>
      <c r="K25" s="3"/>
      <c r="L25" s="3"/>
      <c r="M25" s="3"/>
      <c r="N25" s="3"/>
      <c r="O25" s="92">
        <f t="shared" si="2"/>
        <v>0</v>
      </c>
      <c r="P25" s="34"/>
      <c r="Q25" s="35">
        <v>50</v>
      </c>
      <c r="R25" s="36">
        <f t="shared" si="3"/>
        <v>0</v>
      </c>
      <c r="S25" s="72"/>
    </row>
    <row r="26" spans="1:19" ht="17.25" customHeight="1" x14ac:dyDescent="0.3">
      <c r="A26" s="29">
        <v>4395</v>
      </c>
      <c r="B26" s="30" t="s">
        <v>76</v>
      </c>
      <c r="C26" s="3"/>
      <c r="D26" s="3"/>
      <c r="E26" s="3"/>
      <c r="F26" s="3"/>
      <c r="G26" s="3"/>
      <c r="H26" s="3"/>
      <c r="I26" s="3"/>
      <c r="J26" s="4"/>
      <c r="K26" s="4"/>
      <c r="L26" s="4"/>
      <c r="M26" s="4"/>
      <c r="N26" s="4"/>
      <c r="O26" s="92">
        <f t="shared" si="2"/>
        <v>0</v>
      </c>
      <c r="P26" s="34"/>
      <c r="Q26" s="35">
        <v>50</v>
      </c>
      <c r="R26" s="36">
        <f t="shared" si="3"/>
        <v>0</v>
      </c>
      <c r="S26" s="72"/>
    </row>
    <row r="27" spans="1:19" ht="17.25" customHeight="1" x14ac:dyDescent="0.3">
      <c r="A27" s="29">
        <v>4397</v>
      </c>
      <c r="B27" s="30" t="s">
        <v>77</v>
      </c>
      <c r="C27" s="3"/>
      <c r="D27" s="3"/>
      <c r="E27" s="3"/>
      <c r="F27" s="3"/>
      <c r="G27" s="3"/>
      <c r="H27" s="3"/>
      <c r="I27" s="3"/>
      <c r="J27" s="4"/>
      <c r="K27" s="4"/>
      <c r="L27" s="4"/>
      <c r="M27" s="4"/>
      <c r="N27" s="4"/>
      <c r="O27" s="92">
        <f t="shared" si="2"/>
        <v>0</v>
      </c>
      <c r="P27" s="34"/>
      <c r="Q27" s="35">
        <v>50</v>
      </c>
      <c r="R27" s="36">
        <f t="shared" si="3"/>
        <v>0</v>
      </c>
      <c r="S27" s="72"/>
    </row>
    <row r="28" spans="1:19" ht="17.25" customHeight="1" x14ac:dyDescent="0.3">
      <c r="A28" s="29">
        <v>7731</v>
      </c>
      <c r="B28" s="30" t="s">
        <v>78</v>
      </c>
      <c r="C28" s="3"/>
      <c r="D28" s="4"/>
      <c r="E28" s="4"/>
      <c r="F28" s="4"/>
      <c r="G28" s="4"/>
      <c r="H28" s="3"/>
      <c r="I28" s="3"/>
      <c r="J28" s="3"/>
      <c r="K28" s="3"/>
      <c r="L28" s="3"/>
      <c r="M28" s="3"/>
      <c r="N28" s="3"/>
      <c r="O28" s="92">
        <f>SUM(C28:N28)</f>
        <v>0</v>
      </c>
      <c r="P28" s="34"/>
      <c r="Q28" s="35">
        <v>40</v>
      </c>
      <c r="R28" s="36">
        <f t="shared" si="1"/>
        <v>0</v>
      </c>
      <c r="S28" s="72" t="s">
        <v>23</v>
      </c>
    </row>
    <row r="29" spans="1:19" ht="17.25" customHeight="1" x14ac:dyDescent="0.3">
      <c r="A29" s="28">
        <v>7760</v>
      </c>
      <c r="B29" s="27" t="s">
        <v>79</v>
      </c>
      <c r="C29" s="3"/>
      <c r="D29" s="3"/>
      <c r="E29" s="3"/>
      <c r="F29" s="3"/>
      <c r="G29" s="3"/>
      <c r="H29" s="3"/>
      <c r="I29" s="3"/>
      <c r="J29" s="4"/>
      <c r="K29" s="4"/>
      <c r="L29" s="4"/>
      <c r="M29" s="4"/>
      <c r="N29" s="4"/>
      <c r="O29" s="92">
        <f>SUM(C29:N29)</f>
        <v>0</v>
      </c>
      <c r="P29" s="34"/>
      <c r="Q29" s="35">
        <v>40</v>
      </c>
      <c r="R29" s="36">
        <f t="shared" si="1"/>
        <v>0</v>
      </c>
      <c r="S29" s="72" t="s">
        <v>31</v>
      </c>
    </row>
    <row r="30" spans="1:19" ht="17.25" customHeight="1" thickBot="1" x14ac:dyDescent="0.35">
      <c r="A30" s="28">
        <v>7762</v>
      </c>
      <c r="B30" s="27" t="s">
        <v>80</v>
      </c>
      <c r="C30" s="3"/>
      <c r="D30" s="3"/>
      <c r="E30" s="3"/>
      <c r="F30" s="3"/>
      <c r="G30" s="3"/>
      <c r="H30" s="3"/>
      <c r="I30" s="3"/>
      <c r="J30" s="4"/>
      <c r="K30" s="4"/>
      <c r="L30" s="4"/>
      <c r="M30" s="4"/>
      <c r="N30" s="4"/>
      <c r="O30" s="92">
        <f>SUM(C30:N30)</f>
        <v>0</v>
      </c>
      <c r="P30" s="34"/>
      <c r="Q30" s="35">
        <v>40</v>
      </c>
      <c r="R30" s="36">
        <f t="shared" si="1"/>
        <v>0</v>
      </c>
      <c r="S30" s="72" t="s">
        <v>31</v>
      </c>
    </row>
    <row r="31" spans="1:19" ht="17.25" customHeight="1" thickBot="1" x14ac:dyDescent="0.35">
      <c r="A31" s="44"/>
      <c r="B31" s="94" t="s">
        <v>34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  <c r="P31" s="62"/>
      <c r="Q31" s="37" t="s">
        <v>18</v>
      </c>
      <c r="R31" s="50">
        <f>SUM(R11:R30)</f>
        <v>0</v>
      </c>
      <c r="S31" s="72" t="s">
        <v>31</v>
      </c>
    </row>
    <row r="32" spans="1:19" ht="17.25" customHeight="1" thickBot="1" x14ac:dyDescent="0.35">
      <c r="A32" s="51"/>
      <c r="B32" s="39" t="s">
        <v>1</v>
      </c>
      <c r="C32" s="138" t="s">
        <v>28</v>
      </c>
      <c r="D32" s="138"/>
      <c r="E32" s="138"/>
      <c r="F32" s="138"/>
      <c r="G32" s="138"/>
      <c r="H32" s="125" t="s">
        <v>29</v>
      </c>
      <c r="I32" s="125"/>
      <c r="J32" s="125"/>
      <c r="K32" s="125"/>
      <c r="L32" s="52"/>
      <c r="M32" s="100" t="s">
        <v>26</v>
      </c>
      <c r="N32" s="53"/>
      <c r="O32" s="53"/>
      <c r="P32" s="53"/>
      <c r="Q32" s="2" t="s">
        <v>12</v>
      </c>
      <c r="R32" s="43" t="s">
        <v>13</v>
      </c>
      <c r="S32" s="72" t="s">
        <v>31</v>
      </c>
    </row>
    <row r="33" spans="1:24" ht="17.25" customHeight="1" thickBot="1" x14ac:dyDescent="0.35">
      <c r="A33" s="44"/>
      <c r="B33" s="45" t="s">
        <v>35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46"/>
      <c r="P33" s="98"/>
      <c r="Q33" s="95" t="s">
        <v>40</v>
      </c>
      <c r="R33" s="47"/>
      <c r="S33" s="72" t="s">
        <v>31</v>
      </c>
    </row>
    <row r="34" spans="1:24" ht="17.25" customHeight="1" x14ac:dyDescent="0.3">
      <c r="A34" s="103"/>
      <c r="B34" s="5" t="s">
        <v>82</v>
      </c>
      <c r="C34" s="113" t="s">
        <v>69</v>
      </c>
      <c r="D34" s="114"/>
      <c r="E34" s="114"/>
      <c r="F34" s="114"/>
      <c r="G34" s="115"/>
      <c r="H34" s="113" t="s">
        <v>38</v>
      </c>
      <c r="I34" s="114"/>
      <c r="J34" s="114"/>
      <c r="K34" s="115"/>
      <c r="L34" s="22"/>
      <c r="M34" s="23"/>
      <c r="N34" s="22"/>
      <c r="O34" s="49">
        <f>SUM(C34:N34)</f>
        <v>0</v>
      </c>
      <c r="P34" s="97"/>
      <c r="Q34" s="48">
        <v>7</v>
      </c>
      <c r="R34" s="55">
        <f>O34*Q34</f>
        <v>0</v>
      </c>
      <c r="S34" s="72" t="s">
        <v>31</v>
      </c>
    </row>
    <row r="35" spans="1:24" ht="17.25" customHeight="1" x14ac:dyDescent="0.3">
      <c r="A35" s="103"/>
      <c r="B35" s="5" t="s">
        <v>83</v>
      </c>
      <c r="C35" s="113" t="s">
        <v>30</v>
      </c>
      <c r="D35" s="114"/>
      <c r="E35" s="114"/>
      <c r="F35" s="114"/>
      <c r="G35" s="115"/>
      <c r="H35" s="113" t="s">
        <v>38</v>
      </c>
      <c r="I35" s="114"/>
      <c r="J35" s="114"/>
      <c r="K35" s="115"/>
      <c r="L35" s="22"/>
      <c r="M35" s="23"/>
      <c r="N35" s="22"/>
      <c r="O35" s="49">
        <f>SUM(C35:N35)</f>
        <v>0</v>
      </c>
      <c r="P35" s="54"/>
      <c r="Q35" s="35">
        <v>5</v>
      </c>
      <c r="R35" s="55">
        <f>O35*Q35</f>
        <v>0</v>
      </c>
      <c r="S35" s="72"/>
    </row>
    <row r="36" spans="1:24" ht="17.25" customHeight="1" x14ac:dyDescent="0.3">
      <c r="A36" s="103"/>
      <c r="B36" s="5" t="s">
        <v>84</v>
      </c>
      <c r="C36" s="113" t="s">
        <v>69</v>
      </c>
      <c r="D36" s="114"/>
      <c r="E36" s="114"/>
      <c r="F36" s="114"/>
      <c r="G36" s="115"/>
      <c r="H36" s="113" t="s">
        <v>38</v>
      </c>
      <c r="I36" s="114"/>
      <c r="J36" s="114"/>
      <c r="K36" s="115"/>
      <c r="L36" s="22"/>
      <c r="M36" s="23"/>
      <c r="N36" s="22"/>
      <c r="O36" s="49">
        <f t="shared" ref="O36:O37" si="4">SUM(C36:N36)</f>
        <v>0</v>
      </c>
      <c r="P36" s="54"/>
      <c r="Q36" s="35">
        <v>7</v>
      </c>
      <c r="R36" s="55">
        <f t="shared" ref="R36:R37" si="5">O36*Q36</f>
        <v>0</v>
      </c>
      <c r="S36" s="72"/>
    </row>
    <row r="37" spans="1:24" ht="17.25" customHeight="1" thickBot="1" x14ac:dyDescent="0.35">
      <c r="A37" s="103"/>
      <c r="B37" s="5" t="s">
        <v>84</v>
      </c>
      <c r="C37" s="113" t="s">
        <v>30</v>
      </c>
      <c r="D37" s="114"/>
      <c r="E37" s="114"/>
      <c r="F37" s="114"/>
      <c r="G37" s="115"/>
      <c r="H37" s="113" t="s">
        <v>38</v>
      </c>
      <c r="I37" s="114"/>
      <c r="J37" s="114"/>
      <c r="K37" s="115"/>
      <c r="L37" s="22"/>
      <c r="M37" s="23"/>
      <c r="N37" s="22"/>
      <c r="O37" s="49">
        <f t="shared" si="4"/>
        <v>0</v>
      </c>
      <c r="P37" s="54"/>
      <c r="Q37" s="35">
        <v>5</v>
      </c>
      <c r="R37" s="55">
        <f t="shared" si="5"/>
        <v>0</v>
      </c>
      <c r="S37" s="72"/>
    </row>
    <row r="38" spans="1:24" ht="17.25" customHeight="1" thickBot="1" x14ac:dyDescent="0.35">
      <c r="A38" s="56"/>
      <c r="B38" s="107" t="s">
        <v>74</v>
      </c>
      <c r="C38" s="139"/>
      <c r="D38" s="140"/>
      <c r="E38" s="140"/>
      <c r="F38" s="140"/>
      <c r="G38" s="140"/>
      <c r="H38" s="140"/>
      <c r="I38" s="140"/>
      <c r="J38" s="140"/>
      <c r="K38" s="141"/>
      <c r="L38" s="56"/>
      <c r="M38" s="56"/>
      <c r="N38" s="56"/>
      <c r="O38" s="56"/>
      <c r="P38" s="142" t="s">
        <v>20</v>
      </c>
      <c r="Q38" s="143"/>
      <c r="R38" s="50">
        <f>SUM(R34:R37)</f>
        <v>0</v>
      </c>
      <c r="S38" s="72" t="s">
        <v>31</v>
      </c>
      <c r="X38" s="66" t="s">
        <v>32</v>
      </c>
    </row>
    <row r="39" spans="1:24" ht="17.25" customHeight="1" x14ac:dyDescent="0.3">
      <c r="B39" s="107" t="s">
        <v>85</v>
      </c>
      <c r="C39" s="139"/>
      <c r="D39" s="140"/>
      <c r="E39" s="140"/>
      <c r="F39" s="140"/>
      <c r="G39" s="140"/>
      <c r="H39" s="140"/>
      <c r="I39" s="140"/>
      <c r="J39" s="140"/>
      <c r="K39" s="141"/>
      <c r="L39" s="56"/>
      <c r="M39" s="56"/>
      <c r="N39" s="56"/>
      <c r="O39" s="56"/>
      <c r="P39" s="56"/>
      <c r="Q39" s="105" t="s">
        <v>71</v>
      </c>
      <c r="R39" s="104">
        <f>R31+R38</f>
        <v>0</v>
      </c>
      <c r="S39" s="72"/>
    </row>
    <row r="40" spans="1:24" ht="17.25" customHeight="1" x14ac:dyDescent="0.3">
      <c r="A40" s="148" t="s">
        <v>81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56"/>
      <c r="M40" s="56"/>
      <c r="N40" s="56"/>
      <c r="O40" s="56"/>
      <c r="P40" s="56"/>
      <c r="Q40" s="105" t="s">
        <v>73</v>
      </c>
      <c r="R40" s="104">
        <f>R39*5/100</f>
        <v>0</v>
      </c>
      <c r="S40" s="72"/>
    </row>
    <row r="41" spans="1:24" ht="15" customHeight="1" thickBot="1" x14ac:dyDescent="0.35">
      <c r="A41" s="56"/>
      <c r="B41" s="87"/>
      <c r="C41" s="147"/>
      <c r="D41" s="147"/>
      <c r="E41" s="147"/>
      <c r="F41" s="147"/>
      <c r="G41" s="147"/>
      <c r="H41" s="82"/>
      <c r="I41" s="82"/>
      <c r="J41" s="82"/>
      <c r="K41" s="82"/>
      <c r="L41" s="124"/>
      <c r="M41" s="124"/>
      <c r="N41" s="124"/>
      <c r="O41" s="124"/>
      <c r="P41" s="124"/>
      <c r="Q41" s="105" t="s">
        <v>72</v>
      </c>
      <c r="R41" s="106">
        <f>R39*(9.975/100)</f>
        <v>0</v>
      </c>
      <c r="S41" s="72" t="s">
        <v>31</v>
      </c>
    </row>
    <row r="42" spans="1:24" ht="17.25" thickBot="1" x14ac:dyDescent="0.35">
      <c r="A42" s="56"/>
      <c r="B42" s="87"/>
      <c r="C42" s="145"/>
      <c r="D42" s="145"/>
      <c r="E42" s="145"/>
      <c r="F42" s="145"/>
      <c r="G42" s="145"/>
      <c r="H42" s="145"/>
      <c r="I42" s="145"/>
      <c r="J42" s="145"/>
      <c r="K42" s="145"/>
      <c r="L42" s="124"/>
      <c r="M42" s="124"/>
      <c r="N42" s="124"/>
      <c r="O42" s="124"/>
      <c r="P42" s="124"/>
      <c r="Q42" s="59" t="s">
        <v>19</v>
      </c>
      <c r="R42" s="50">
        <f>SUM(R39:R41)</f>
        <v>0</v>
      </c>
      <c r="S42" s="72" t="s">
        <v>24</v>
      </c>
    </row>
    <row r="43" spans="1:24" x14ac:dyDescent="0.25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14"/>
      <c r="Q43" s="15"/>
      <c r="R43" s="75"/>
      <c r="S43" s="72" t="s">
        <v>24</v>
      </c>
    </row>
    <row r="44" spans="1:24" ht="16.5" x14ac:dyDescent="0.3">
      <c r="A44" s="76"/>
      <c r="B44" s="68"/>
      <c r="C44" s="13"/>
      <c r="D44" s="99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77"/>
      <c r="P44" s="78"/>
      <c r="Q44" s="78"/>
      <c r="R44" s="58"/>
      <c r="S44" s="72" t="s">
        <v>24</v>
      </c>
    </row>
    <row r="45" spans="1:24" ht="16.5" x14ac:dyDescent="0.3">
      <c r="A45" s="76"/>
      <c r="B45" s="79"/>
      <c r="C45" s="13"/>
      <c r="D45" s="99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77"/>
      <c r="P45" s="80"/>
      <c r="Q45" s="80"/>
      <c r="R45" s="58"/>
      <c r="S45" s="72" t="s">
        <v>25</v>
      </c>
    </row>
    <row r="46" spans="1:24" ht="16.5" x14ac:dyDescent="0.3">
      <c r="A46" s="76"/>
      <c r="B46" s="81"/>
      <c r="C46" s="13"/>
      <c r="D46" s="99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77"/>
      <c r="P46" s="78"/>
      <c r="Q46" s="78"/>
      <c r="R46" s="58"/>
      <c r="S46" s="72" t="s">
        <v>31</v>
      </c>
    </row>
    <row r="47" spans="1:24" ht="16.5" x14ac:dyDescent="0.3">
      <c r="A47" s="76"/>
      <c r="B47" s="81"/>
      <c r="C47" s="13"/>
      <c r="D47" s="99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77"/>
      <c r="P47" s="78"/>
      <c r="Q47" s="78"/>
      <c r="R47" s="58"/>
      <c r="S47" s="72" t="s">
        <v>31</v>
      </c>
    </row>
    <row r="48" spans="1:24" ht="16.5" x14ac:dyDescent="0.3">
      <c r="A48" s="76"/>
      <c r="B48" s="81"/>
      <c r="C48" s="13"/>
      <c r="D48" s="99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77"/>
      <c r="P48" s="78"/>
      <c r="Q48" s="78"/>
      <c r="R48" s="58"/>
      <c r="S48" s="72" t="s">
        <v>31</v>
      </c>
    </row>
    <row r="49" spans="1:19" ht="16.5" x14ac:dyDescent="0.3">
      <c r="A49" s="76"/>
      <c r="B49" s="79"/>
      <c r="C49" s="13"/>
      <c r="D49" s="99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77"/>
      <c r="P49" s="78"/>
      <c r="Q49" s="78"/>
      <c r="R49" s="58"/>
      <c r="S49" s="72" t="s">
        <v>31</v>
      </c>
    </row>
    <row r="50" spans="1:19" ht="16.5" x14ac:dyDescent="0.3">
      <c r="A50" s="76"/>
      <c r="B50" s="79"/>
      <c r="C50" s="13"/>
      <c r="D50" s="99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77"/>
      <c r="P50" s="78"/>
      <c r="Q50" s="78"/>
      <c r="R50" s="58"/>
      <c r="S50" s="72" t="s">
        <v>31</v>
      </c>
    </row>
    <row r="51" spans="1:19" ht="16.5" x14ac:dyDescent="0.3">
      <c r="A51" s="76"/>
      <c r="B51" s="79"/>
      <c r="C51" s="13"/>
      <c r="D51" s="99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77"/>
      <c r="P51" s="78"/>
      <c r="Q51" s="78"/>
      <c r="R51" s="58"/>
      <c r="S51" s="72" t="s">
        <v>31</v>
      </c>
    </row>
    <row r="52" spans="1:19" ht="16.5" x14ac:dyDescent="0.3">
      <c r="A52" s="76"/>
      <c r="B52" s="79"/>
      <c r="C52" s="13"/>
      <c r="D52" s="99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77"/>
      <c r="P52" s="78"/>
      <c r="Q52" s="78"/>
      <c r="R52" s="58"/>
      <c r="S52" s="72" t="s">
        <v>31</v>
      </c>
    </row>
    <row r="53" spans="1:19" ht="16.5" x14ac:dyDescent="0.3">
      <c r="A53" s="76"/>
      <c r="B53" s="79"/>
      <c r="C53" s="13"/>
      <c r="D53" s="99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77"/>
      <c r="P53" s="78"/>
      <c r="Q53" s="78"/>
      <c r="R53" s="58"/>
      <c r="S53" s="72" t="s">
        <v>31</v>
      </c>
    </row>
    <row r="54" spans="1:19" ht="16.5" x14ac:dyDescent="0.3">
      <c r="A54" s="76"/>
      <c r="B54" s="79"/>
      <c r="C54" s="13"/>
      <c r="D54" s="99"/>
      <c r="E54" s="13"/>
      <c r="F54" s="13"/>
      <c r="G54" s="13"/>
      <c r="H54" s="13"/>
      <c r="I54" s="13"/>
      <c r="J54" s="13"/>
      <c r="K54" s="13"/>
      <c r="L54" s="16"/>
      <c r="M54" s="17"/>
      <c r="N54" s="18"/>
      <c r="O54" s="77"/>
      <c r="P54" s="78"/>
      <c r="Q54" s="78"/>
      <c r="R54" s="58"/>
      <c r="S54" s="72" t="s">
        <v>31</v>
      </c>
    </row>
    <row r="55" spans="1:19" ht="15" customHeight="1" x14ac:dyDescent="0.3">
      <c r="A55" s="82"/>
      <c r="B55" s="83"/>
      <c r="C55" s="146"/>
      <c r="D55" s="146"/>
      <c r="E55" s="146"/>
      <c r="F55" s="146"/>
      <c r="G55" s="146"/>
      <c r="H55" s="144"/>
      <c r="I55" s="144"/>
      <c r="J55" s="144"/>
      <c r="K55" s="144"/>
      <c r="L55" s="84"/>
      <c r="M55" s="82"/>
      <c r="N55" s="83"/>
      <c r="O55" s="82"/>
      <c r="P55" s="82"/>
      <c r="Q55" s="57"/>
      <c r="R55" s="58"/>
      <c r="S55" s="72"/>
    </row>
    <row r="56" spans="1:19" ht="16.5" x14ac:dyDescent="0.3">
      <c r="A56" s="6"/>
      <c r="B56" s="7"/>
      <c r="C56" s="112"/>
      <c r="D56" s="112"/>
      <c r="E56" s="112"/>
      <c r="F56" s="112"/>
      <c r="G56" s="112"/>
      <c r="H56" s="112"/>
      <c r="I56" s="112"/>
      <c r="J56" s="112"/>
      <c r="K56" s="112"/>
      <c r="L56" s="13"/>
      <c r="M56" s="17"/>
      <c r="N56" s="16"/>
      <c r="O56" s="77"/>
      <c r="P56" s="78"/>
      <c r="Q56" s="80"/>
      <c r="R56" s="58"/>
      <c r="S56" s="72" t="s">
        <v>23</v>
      </c>
    </row>
    <row r="57" spans="1:19" ht="16.5" x14ac:dyDescent="0.3">
      <c r="A57" s="6"/>
      <c r="B57" s="7"/>
      <c r="C57" s="112"/>
      <c r="D57" s="112"/>
      <c r="E57" s="112"/>
      <c r="F57" s="112"/>
      <c r="G57" s="112"/>
      <c r="H57" s="112"/>
      <c r="I57" s="112"/>
      <c r="J57" s="112"/>
      <c r="K57" s="112"/>
      <c r="L57" s="19"/>
      <c r="M57" s="17"/>
      <c r="N57" s="16"/>
      <c r="O57" s="77"/>
      <c r="P57" s="78"/>
      <c r="Q57" s="80"/>
      <c r="R57" s="58"/>
      <c r="S57" s="72" t="s">
        <v>23</v>
      </c>
    </row>
    <row r="58" spans="1:19" ht="16.5" x14ac:dyDescent="0.3">
      <c r="A58" s="6"/>
      <c r="B58" s="7"/>
      <c r="C58" s="112"/>
      <c r="D58" s="112"/>
      <c r="E58" s="112"/>
      <c r="F58" s="112"/>
      <c r="G58" s="112"/>
      <c r="H58" s="112"/>
      <c r="I58" s="112"/>
      <c r="J58" s="112"/>
      <c r="K58" s="112"/>
      <c r="L58" s="9"/>
      <c r="M58" s="9"/>
      <c r="N58" s="13"/>
      <c r="O58" s="77"/>
      <c r="P58" s="78"/>
      <c r="Q58" s="80"/>
      <c r="R58" s="58"/>
      <c r="S58" s="72" t="s">
        <v>23</v>
      </c>
    </row>
    <row r="59" spans="1:19" ht="16.5" x14ac:dyDescent="0.3">
      <c r="A59" s="8"/>
      <c r="B59" s="9"/>
      <c r="C59" s="112"/>
      <c r="D59" s="112"/>
      <c r="E59" s="112"/>
      <c r="F59" s="112"/>
      <c r="G59" s="112"/>
      <c r="H59" s="112"/>
      <c r="I59" s="112"/>
      <c r="J59" s="112"/>
      <c r="K59" s="112"/>
      <c r="L59" s="9"/>
      <c r="M59" s="9"/>
      <c r="N59" s="13"/>
      <c r="O59" s="77"/>
      <c r="P59" s="78"/>
      <c r="Q59" s="80"/>
      <c r="R59" s="58"/>
      <c r="S59" s="72" t="s">
        <v>23</v>
      </c>
    </row>
    <row r="60" spans="1:19" ht="16.5" x14ac:dyDescent="0.3">
      <c r="A60" s="6"/>
      <c r="B60" s="9"/>
      <c r="C60" s="112"/>
      <c r="D60" s="112"/>
      <c r="E60" s="112"/>
      <c r="F60" s="112"/>
      <c r="G60" s="112"/>
      <c r="H60" s="112"/>
      <c r="I60" s="112"/>
      <c r="J60" s="112"/>
      <c r="K60" s="112"/>
      <c r="L60" s="19"/>
      <c r="M60" s="20"/>
      <c r="N60" s="13"/>
      <c r="O60" s="77"/>
      <c r="P60" s="78"/>
      <c r="Q60" s="80"/>
      <c r="R60" s="58"/>
      <c r="S60" s="72" t="s">
        <v>23</v>
      </c>
    </row>
    <row r="61" spans="1:19" ht="16.5" x14ac:dyDescent="0.3">
      <c r="A61" s="8"/>
      <c r="B61" s="9"/>
      <c r="C61" s="112"/>
      <c r="D61" s="112"/>
      <c r="E61" s="112"/>
      <c r="F61" s="112"/>
      <c r="G61" s="112"/>
      <c r="H61" s="112"/>
      <c r="I61" s="112"/>
      <c r="J61" s="112"/>
      <c r="K61" s="112"/>
      <c r="L61" s="19"/>
      <c r="M61" s="20"/>
      <c r="N61" s="16"/>
      <c r="O61" s="77"/>
      <c r="P61" s="78"/>
      <c r="Q61" s="80"/>
      <c r="R61" s="58"/>
      <c r="S61" s="72" t="s">
        <v>25</v>
      </c>
    </row>
    <row r="62" spans="1:19" ht="16.5" x14ac:dyDescent="0.3">
      <c r="A62" s="6"/>
      <c r="B62" s="9"/>
      <c r="C62" s="112"/>
      <c r="D62" s="112"/>
      <c r="E62" s="112"/>
      <c r="F62" s="112"/>
      <c r="G62" s="112"/>
      <c r="H62" s="112"/>
      <c r="I62" s="112"/>
      <c r="J62" s="112"/>
      <c r="K62" s="112"/>
      <c r="L62" s="19"/>
      <c r="M62" s="20"/>
      <c r="N62" s="16"/>
      <c r="O62" s="77"/>
      <c r="P62" s="78"/>
      <c r="Q62" s="80"/>
      <c r="R62" s="58"/>
      <c r="S62" s="72" t="s">
        <v>25</v>
      </c>
    </row>
    <row r="63" spans="1:19" ht="16.5" x14ac:dyDescent="0.3">
      <c r="A63" s="10"/>
      <c r="B63" s="9"/>
      <c r="C63" s="112"/>
      <c r="D63" s="112"/>
      <c r="E63" s="112"/>
      <c r="F63" s="112"/>
      <c r="G63" s="112"/>
      <c r="H63" s="112"/>
      <c r="I63" s="112"/>
      <c r="J63" s="112"/>
      <c r="K63" s="112"/>
      <c r="L63" s="19"/>
      <c r="M63" s="9"/>
      <c r="N63" s="13"/>
      <c r="O63" s="77"/>
      <c r="P63" s="78"/>
      <c r="Q63" s="80"/>
      <c r="R63" s="58"/>
      <c r="S63" s="72" t="s">
        <v>23</v>
      </c>
    </row>
    <row r="64" spans="1:19" ht="16.5" x14ac:dyDescent="0.3">
      <c r="A64" s="8"/>
      <c r="B64" s="7"/>
      <c r="C64" s="112"/>
      <c r="D64" s="112"/>
      <c r="E64" s="112"/>
      <c r="F64" s="112"/>
      <c r="G64" s="112"/>
      <c r="H64" s="112"/>
      <c r="I64" s="112"/>
      <c r="J64" s="112"/>
      <c r="K64" s="112"/>
      <c r="L64" s="21"/>
      <c r="M64" s="21"/>
      <c r="N64" s="13"/>
      <c r="O64" s="77"/>
      <c r="P64" s="78"/>
      <c r="Q64" s="80"/>
      <c r="R64" s="58"/>
      <c r="S64" s="72" t="s">
        <v>23</v>
      </c>
    </row>
    <row r="65" spans="1:19" ht="16.5" x14ac:dyDescent="0.3">
      <c r="A65" s="6"/>
      <c r="B65" s="11"/>
      <c r="C65" s="111"/>
      <c r="D65" s="111"/>
      <c r="E65" s="111"/>
      <c r="F65" s="111"/>
      <c r="G65" s="111"/>
      <c r="H65" s="111"/>
      <c r="I65" s="111"/>
      <c r="J65" s="111"/>
      <c r="K65" s="111"/>
      <c r="L65" s="19"/>
      <c r="M65" s="9"/>
      <c r="N65" s="9"/>
      <c r="O65" s="77"/>
      <c r="P65" s="78"/>
      <c r="Q65" s="80"/>
      <c r="R65" s="58"/>
      <c r="S65" s="72" t="s">
        <v>31</v>
      </c>
    </row>
    <row r="66" spans="1:19" ht="16.5" x14ac:dyDescent="0.3">
      <c r="A66" s="10"/>
      <c r="B66" s="12"/>
      <c r="C66" s="111"/>
      <c r="D66" s="111"/>
      <c r="E66" s="111"/>
      <c r="F66" s="111"/>
      <c r="G66" s="111"/>
      <c r="H66" s="111"/>
      <c r="I66" s="111"/>
      <c r="J66" s="111"/>
      <c r="K66" s="111"/>
      <c r="L66" s="21"/>
      <c r="M66" s="21"/>
      <c r="N66" s="21"/>
      <c r="O66" s="77"/>
      <c r="P66" s="78"/>
      <c r="Q66" s="80"/>
      <c r="R66" s="58"/>
      <c r="S66" s="72" t="s">
        <v>31</v>
      </c>
    </row>
    <row r="67" spans="1:19" ht="15" customHeight="1" x14ac:dyDescent="0.3">
      <c r="A67" s="8"/>
      <c r="B67" s="11"/>
      <c r="C67" s="111"/>
      <c r="D67" s="111"/>
      <c r="E67" s="111"/>
      <c r="F67" s="111"/>
      <c r="G67" s="111"/>
      <c r="H67" s="111"/>
      <c r="I67" s="111"/>
      <c r="J67" s="111"/>
      <c r="K67" s="111"/>
      <c r="L67" s="19"/>
      <c r="M67" s="20"/>
      <c r="N67" s="20"/>
      <c r="O67" s="77"/>
      <c r="P67" s="78"/>
      <c r="Q67" s="80"/>
      <c r="R67" s="58"/>
      <c r="S67" s="72" t="s">
        <v>31</v>
      </c>
    </row>
    <row r="68" spans="1:19" ht="15" customHeight="1" x14ac:dyDescent="0.3">
      <c r="A68" s="6"/>
      <c r="B68" s="11"/>
      <c r="C68" s="111"/>
      <c r="D68" s="111"/>
      <c r="E68" s="111"/>
      <c r="F68" s="111"/>
      <c r="G68" s="111"/>
      <c r="H68" s="111"/>
      <c r="I68" s="111"/>
      <c r="J68" s="111"/>
      <c r="K68" s="111"/>
      <c r="L68" s="19"/>
      <c r="M68" s="9"/>
      <c r="N68" s="9"/>
      <c r="O68" s="77"/>
      <c r="P68" s="78"/>
      <c r="Q68" s="80"/>
      <c r="R68" s="58"/>
      <c r="S68" s="72" t="s">
        <v>31</v>
      </c>
    </row>
    <row r="69" spans="1:19" ht="16.5" x14ac:dyDescent="0.3">
      <c r="A69" s="10"/>
      <c r="B69" s="12"/>
      <c r="C69" s="13"/>
      <c r="D69" s="99"/>
      <c r="E69" s="13"/>
      <c r="F69" s="13"/>
      <c r="G69" s="13"/>
      <c r="H69" s="13"/>
      <c r="I69" s="13"/>
      <c r="J69" s="13"/>
      <c r="K69" s="13"/>
      <c r="L69" s="21"/>
      <c r="M69" s="21"/>
      <c r="N69" s="21"/>
      <c r="O69" s="77"/>
      <c r="P69" s="78"/>
      <c r="Q69" s="80"/>
      <c r="R69" s="58"/>
      <c r="S69" s="72" t="s">
        <v>31</v>
      </c>
    </row>
    <row r="70" spans="1:19" ht="16.5" x14ac:dyDescent="0.3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108"/>
      <c r="Q70" s="108"/>
      <c r="R70" s="58"/>
    </row>
    <row r="71" spans="1:19" ht="6.75" customHeight="1" x14ac:dyDescent="0.3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57"/>
      <c r="R71" s="58"/>
    </row>
    <row r="72" spans="1:19" ht="16.5" x14ac:dyDescent="0.3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5"/>
      <c r="R72" s="86"/>
    </row>
    <row r="73" spans="1:19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</row>
    <row r="74" spans="1:19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</row>
    <row r="75" spans="1:19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</row>
    <row r="76" spans="1:19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</row>
    <row r="77" spans="1:19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</row>
    <row r="78" spans="1:19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</row>
    <row r="79" spans="1:19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</row>
    <row r="80" spans="1:19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</row>
    <row r="81" spans="1:19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</row>
    <row r="82" spans="1:19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</row>
    <row r="83" spans="1:19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</row>
    <row r="84" spans="1:19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</row>
    <row r="85" spans="1:19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</row>
    <row r="86" spans="1:19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</row>
    <row r="87" spans="1:19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</row>
    <row r="88" spans="1:19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</row>
    <row r="89" spans="1:19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</row>
    <row r="90" spans="1:19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</row>
    <row r="91" spans="1:19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</row>
    <row r="92" spans="1:19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</row>
    <row r="93" spans="1:19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</row>
    <row r="94" spans="1:19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</row>
    <row r="95" spans="1:19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</row>
    <row r="96" spans="1:19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</row>
    <row r="97" spans="1:19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</row>
    <row r="98" spans="1:19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</row>
    <row r="99" spans="1:19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</row>
    <row r="100" spans="1:19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</row>
    <row r="101" spans="1:19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</row>
    <row r="102" spans="1:19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</row>
    <row r="103" spans="1:19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</row>
    <row r="104" spans="1:19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</row>
    <row r="105" spans="1:19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</row>
    <row r="106" spans="1:19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</row>
    <row r="107" spans="1:19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</row>
    <row r="108" spans="1:19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</row>
    <row r="109" spans="1:19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</row>
    <row r="110" spans="1:19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</row>
    <row r="111" spans="1:19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</row>
    <row r="112" spans="1:19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</row>
    <row r="113" spans="1:19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</row>
    <row r="114" spans="1:19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</row>
    <row r="115" spans="1:19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</row>
    <row r="116" spans="1:19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</row>
    <row r="117" spans="1:19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</row>
    <row r="118" spans="1:19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</row>
    <row r="119" spans="1:19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</row>
    <row r="120" spans="1:19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</row>
    <row r="121" spans="1:19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</row>
    <row r="122" spans="1:19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</row>
    <row r="123" spans="1:19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</row>
    <row r="124" spans="1:19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</row>
    <row r="125" spans="1:19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</row>
    <row r="126" spans="1:19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</row>
    <row r="127" spans="1:19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</row>
    <row r="128" spans="1:19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</row>
    <row r="129" spans="1:19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</row>
    <row r="130" spans="1:19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</row>
    <row r="131" spans="1:19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</row>
    <row r="132" spans="1:19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</row>
    <row r="133" spans="1:19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</row>
    <row r="134" spans="1:19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</row>
    <row r="135" spans="1:19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</row>
    <row r="136" spans="1:19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</row>
    <row r="137" spans="1:19" x14ac:dyDescent="0.25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</row>
    <row r="138" spans="1:19" x14ac:dyDescent="0.25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</row>
    <row r="139" spans="1:19" x14ac:dyDescent="0.25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</row>
    <row r="140" spans="1:19" x14ac:dyDescent="0.25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</row>
    <row r="141" spans="1:19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</row>
    <row r="142" spans="1:19" x14ac:dyDescent="0.2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</row>
  </sheetData>
  <sheetProtection algorithmName="SHA-512" hashValue="/F5kcHjrgl3kkVS2unpg1jn1t7ulmxlOVZ5OvpF37Gp/7/3gNRJphBUKR6MCKLUZ58U7n9Oyq5aGv6zqEREpaA==" saltValue="YUfukWZwP7Rydoya/5DNbA==" spinCount="100000" sheet="1" objects="1" scenarios="1"/>
  <mergeCells count="58">
    <mergeCell ref="P38:Q38"/>
    <mergeCell ref="H34:K34"/>
    <mergeCell ref="H57:K57"/>
    <mergeCell ref="C34:G34"/>
    <mergeCell ref="H55:K55"/>
    <mergeCell ref="C42:K42"/>
    <mergeCell ref="C57:G57"/>
    <mergeCell ref="C55:G55"/>
    <mergeCell ref="C41:G41"/>
    <mergeCell ref="C36:G36"/>
    <mergeCell ref="H36:K36"/>
    <mergeCell ref="C37:G37"/>
    <mergeCell ref="H37:K37"/>
    <mergeCell ref="C39:K39"/>
    <mergeCell ref="C66:G66"/>
    <mergeCell ref="C65:G65"/>
    <mergeCell ref="H63:K63"/>
    <mergeCell ref="H64:K64"/>
    <mergeCell ref="H65:K65"/>
    <mergeCell ref="C64:G64"/>
    <mergeCell ref="H66:K66"/>
    <mergeCell ref="C32:G32"/>
    <mergeCell ref="C35:G35"/>
    <mergeCell ref="C38:K38"/>
    <mergeCell ref="C58:G58"/>
    <mergeCell ref="C61:G61"/>
    <mergeCell ref="C62:G62"/>
    <mergeCell ref="C63:G63"/>
    <mergeCell ref="H58:K58"/>
    <mergeCell ref="H59:K59"/>
    <mergeCell ref="H60:K60"/>
    <mergeCell ref="H61:K61"/>
    <mergeCell ref="H62:K62"/>
    <mergeCell ref="P1:R2"/>
    <mergeCell ref="P8:R8"/>
    <mergeCell ref="G6:O6"/>
    <mergeCell ref="I1:L2"/>
    <mergeCell ref="G7:O7"/>
    <mergeCell ref="C8:N8"/>
    <mergeCell ref="C7:F7"/>
    <mergeCell ref="G5:O5"/>
    <mergeCell ref="M1:O2"/>
    <mergeCell ref="P70:Q70"/>
    <mergeCell ref="B3:F3"/>
    <mergeCell ref="H68:K68"/>
    <mergeCell ref="C68:G68"/>
    <mergeCell ref="H67:K67"/>
    <mergeCell ref="C56:G56"/>
    <mergeCell ref="H35:K35"/>
    <mergeCell ref="C59:G59"/>
    <mergeCell ref="H56:K56"/>
    <mergeCell ref="C67:G67"/>
    <mergeCell ref="G4:O4"/>
    <mergeCell ref="G3:O3"/>
    <mergeCell ref="B4:F4"/>
    <mergeCell ref="L41:P42"/>
    <mergeCell ref="H32:K32"/>
    <mergeCell ref="C60:G60"/>
  </mergeCells>
  <dataValidations count="1">
    <dataValidation type="whole" allowBlank="1" showInputMessage="1" showErrorMessage="1" sqref="C44:N54 C33:N33 C10:N30">
      <formula1>1</formula1>
      <formula2>99</formula2>
    </dataValidation>
  </dataValidations>
  <pageMargins left="0.23622047244094491" right="0.23622047244094491" top="0.35433070866141736" bottom="0.35433070866141736" header="0" footer="0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BON DE COMMANDE</vt:lpstr>
      <vt:lpstr>Bon de PROD (À masquer)</vt:lpstr>
      <vt:lpstr>'BON DE COMMANDE'!Zone_d_impression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Philippe</cp:lastModifiedBy>
  <cp:lastPrinted>2022-08-11T19:20:14Z</cp:lastPrinted>
  <dcterms:created xsi:type="dcterms:W3CDTF">2015-02-19T14:29:28Z</dcterms:created>
  <dcterms:modified xsi:type="dcterms:W3CDTF">2022-10-18T17:29:34Z</dcterms:modified>
</cp:coreProperties>
</file>